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8"/>
  <workbookPr/>
  <mc:AlternateContent xmlns:mc="http://schemas.openxmlformats.org/markup-compatibility/2006">
    <mc:Choice Requires="x15">
      <x15ac:absPath xmlns:x15ac="http://schemas.microsoft.com/office/spreadsheetml/2010/11/ac" url="I:\LICITA\2023\Editais\PE 0688.2023 SRP SGPE 13098.2023 - Eventos\Planilha Global\"/>
    </mc:Choice>
  </mc:AlternateContent>
  <xr:revisionPtr revIDLastSave="0" documentId="13_ncr:1_{DC2AEBAA-98CA-4534-830C-A6A73BEC987C}" xr6:coauthVersionLast="36" xr6:coauthVersionMax="47" xr10:uidLastSave="{00000000-0000-0000-0000-000000000000}"/>
  <bookViews>
    <workbookView xWindow="28680" yWindow="-120" windowWidth="29040" windowHeight="15840" activeTab="2" xr2:uid="{00000000-000D-0000-FFFF-FFFF00000000}"/>
  </bookViews>
  <sheets>
    <sheet name="Anexo II - PE 0688.2023" sheetId="1" r:id="rId1"/>
    <sheet name="Planilha Ajustada" sheetId="2" r:id="rId2"/>
    <sheet name="Anexo ARP" sheetId="5" r:id="rId3"/>
  </sheets>
  <definedNames>
    <definedName name="_xlnm.Print_Area" localSheetId="2">'Anexo ARP'!$B$1:$Z$32</definedName>
    <definedName name="_xlnm.Print_Area" localSheetId="0">'Anexo II - PE 0688.2023'!$B$1:$Y$32</definedName>
    <definedName name="_xlnm.Print_Area" localSheetId="1">'Planilha Ajustada'!$B$1:$Z$32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W3" i="5" l="1"/>
  <c r="Y3" i="5"/>
  <c r="W4" i="5"/>
  <c r="Y4" i="5"/>
  <c r="W5" i="5"/>
  <c r="Y5" i="5"/>
  <c r="W6" i="5"/>
  <c r="Y6" i="5" s="1"/>
  <c r="W7" i="5"/>
  <c r="Y7" i="5"/>
  <c r="W8" i="5"/>
  <c r="Y8" i="5" s="1"/>
  <c r="W9" i="5"/>
  <c r="Y9" i="5" s="1"/>
  <c r="W10" i="5"/>
  <c r="Y10" i="5"/>
  <c r="W11" i="5"/>
  <c r="Y11" i="5"/>
  <c r="W12" i="5"/>
  <c r="Y12" i="5" s="1"/>
  <c r="W13" i="5"/>
  <c r="Y13" i="5"/>
  <c r="W14" i="5"/>
  <c r="Y14" i="5"/>
  <c r="W15" i="5"/>
  <c r="Y15" i="5" s="1"/>
  <c r="W16" i="5"/>
  <c r="Y16" i="5"/>
  <c r="W17" i="5"/>
  <c r="Y17" i="5"/>
  <c r="W18" i="5"/>
  <c r="Y18" i="5" s="1"/>
  <c r="W19" i="5"/>
  <c r="Y19" i="5" s="1"/>
  <c r="W20" i="5"/>
  <c r="Y20" i="5"/>
  <c r="W21" i="5"/>
  <c r="Y21" i="5" s="1"/>
  <c r="W22" i="5"/>
  <c r="Y22" i="5"/>
  <c r="W23" i="5"/>
  <c r="Y23" i="5"/>
  <c r="W24" i="5"/>
  <c r="Y24" i="5" s="1"/>
  <c r="W25" i="5"/>
  <c r="Y25" i="5"/>
  <c r="W26" i="5"/>
  <c r="Y26" i="5" s="1"/>
  <c r="W27" i="5"/>
  <c r="Y27" i="5" s="1"/>
  <c r="W28" i="5"/>
  <c r="Y28" i="5"/>
  <c r="W29" i="5"/>
  <c r="Y29" i="5"/>
  <c r="W30" i="5"/>
  <c r="Y30" i="5" s="1"/>
  <c r="W31" i="5"/>
  <c r="Y31" i="5"/>
  <c r="W32" i="5"/>
  <c r="Y32" i="5" s="1"/>
  <c r="W33" i="5"/>
  <c r="Y33" i="5"/>
  <c r="W34" i="5"/>
  <c r="Y34" i="5"/>
  <c r="W35" i="5"/>
  <c r="Y35" i="5" s="1"/>
  <c r="W36" i="5"/>
  <c r="Y36" i="5"/>
  <c r="W37" i="5"/>
  <c r="Y37" i="5" s="1"/>
  <c r="W38" i="5"/>
  <c r="Y38" i="5" s="1"/>
  <c r="W39" i="5"/>
  <c r="Y39" i="5"/>
  <c r="W40" i="5"/>
  <c r="Y40" i="5"/>
  <c r="W41" i="5"/>
  <c r="Y41" i="5" s="1"/>
  <c r="W42" i="5"/>
  <c r="Y42" i="5"/>
  <c r="W43" i="5"/>
  <c r="Y43" i="5"/>
  <c r="W44" i="5"/>
  <c r="Y44" i="5" s="1"/>
  <c r="W45" i="5"/>
  <c r="Y45" i="5"/>
  <c r="W46" i="5"/>
  <c r="Y46" i="5"/>
  <c r="W47" i="5"/>
  <c r="Y47" i="5" s="1"/>
  <c r="W48" i="5"/>
  <c r="Y48" i="5" s="1"/>
  <c r="W49" i="5"/>
  <c r="Y49" i="5"/>
  <c r="W50" i="5"/>
  <c r="Y50" i="5" s="1"/>
  <c r="W51" i="5"/>
  <c r="Y51" i="5"/>
  <c r="W52" i="5"/>
  <c r="Y52" i="5"/>
  <c r="W53" i="5"/>
  <c r="Y53" i="5" s="1"/>
  <c r="W54" i="5"/>
  <c r="Y54" i="5"/>
  <c r="W55" i="5"/>
  <c r="Y55" i="5" s="1"/>
  <c r="W56" i="5"/>
  <c r="Y56" i="5" s="1"/>
  <c r="Z31" i="5" l="1"/>
  <c r="Z21" i="5"/>
  <c r="Z3" i="5"/>
  <c r="W56" i="2"/>
  <c r="Y56" i="2" s="1"/>
  <c r="W55" i="2"/>
  <c r="Y55" i="2" s="1"/>
  <c r="W54" i="2"/>
  <c r="Y54" i="2" s="1"/>
  <c r="W53" i="2"/>
  <c r="Y53" i="2" s="1"/>
  <c r="W52" i="2"/>
  <c r="Y52" i="2" s="1"/>
  <c r="W51" i="2"/>
  <c r="Y51" i="2" s="1"/>
  <c r="W50" i="2"/>
  <c r="Y50" i="2" s="1"/>
  <c r="W49" i="2"/>
  <c r="Y49" i="2" s="1"/>
  <c r="W48" i="2"/>
  <c r="Y48" i="2" s="1"/>
  <c r="W47" i="2"/>
  <c r="Y47" i="2" s="1"/>
  <c r="W46" i="2"/>
  <c r="Y46" i="2" s="1"/>
  <c r="W45" i="2"/>
  <c r="Y45" i="2" s="1"/>
  <c r="W44" i="2"/>
  <c r="Y44" i="2" s="1"/>
  <c r="W43" i="2"/>
  <c r="Y43" i="2" s="1"/>
  <c r="W42" i="2"/>
  <c r="Y42" i="2" s="1"/>
  <c r="W41" i="2"/>
  <c r="Y41" i="2" s="1"/>
  <c r="W40" i="2"/>
  <c r="Y40" i="2" s="1"/>
  <c r="W39" i="2"/>
  <c r="Y39" i="2" s="1"/>
  <c r="W38" i="2"/>
  <c r="Y38" i="2" s="1"/>
  <c r="Y37" i="2"/>
  <c r="W37" i="2"/>
  <c r="W36" i="2"/>
  <c r="Y36" i="2" s="1"/>
  <c r="W35" i="2"/>
  <c r="Y35" i="2" s="1"/>
  <c r="W34" i="2"/>
  <c r="Y34" i="2" s="1"/>
  <c r="W33" i="2"/>
  <c r="Y33" i="2" s="1"/>
  <c r="W32" i="2"/>
  <c r="Y32" i="2" s="1"/>
  <c r="W31" i="2"/>
  <c r="Y31" i="2" s="1"/>
  <c r="W30" i="2"/>
  <c r="Y30" i="2" s="1"/>
  <c r="W29" i="2"/>
  <c r="Y29" i="2" s="1"/>
  <c r="W28" i="2"/>
  <c r="Y28" i="2" s="1"/>
  <c r="W27" i="2"/>
  <c r="Y27" i="2" s="1"/>
  <c r="W26" i="2"/>
  <c r="Y26" i="2" s="1"/>
  <c r="W25" i="2"/>
  <c r="Y25" i="2" s="1"/>
  <c r="W24" i="2"/>
  <c r="Y24" i="2" s="1"/>
  <c r="W23" i="2"/>
  <c r="Y23" i="2" s="1"/>
  <c r="W22" i="2"/>
  <c r="Y22" i="2" s="1"/>
  <c r="W21" i="2"/>
  <c r="Y21" i="2" s="1"/>
  <c r="W20" i="2"/>
  <c r="Y20" i="2" s="1"/>
  <c r="W19" i="2"/>
  <c r="Y19" i="2" s="1"/>
  <c r="W18" i="2"/>
  <c r="Y18" i="2" s="1"/>
  <c r="W17" i="2"/>
  <c r="Y17" i="2" s="1"/>
  <c r="W16" i="2"/>
  <c r="Y16" i="2" s="1"/>
  <c r="W15" i="2"/>
  <c r="Y15" i="2" s="1"/>
  <c r="W14" i="2"/>
  <c r="Y14" i="2" s="1"/>
  <c r="W13" i="2"/>
  <c r="Y13" i="2" s="1"/>
  <c r="W12" i="2"/>
  <c r="Y12" i="2" s="1"/>
  <c r="Y11" i="2"/>
  <c r="W11" i="2"/>
  <c r="W10" i="2"/>
  <c r="Y10" i="2" s="1"/>
  <c r="W9" i="2"/>
  <c r="Y9" i="2" s="1"/>
  <c r="W8" i="2"/>
  <c r="Y8" i="2" s="1"/>
  <c r="W7" i="2"/>
  <c r="Y7" i="2" s="1"/>
  <c r="W6" i="2"/>
  <c r="Y6" i="2" s="1"/>
  <c r="W5" i="2"/>
  <c r="Y5" i="2" s="1"/>
  <c r="W4" i="2"/>
  <c r="Y4" i="2" s="1"/>
  <c r="W3" i="2"/>
  <c r="Y3" i="2" s="1"/>
  <c r="V31" i="1"/>
  <c r="X31" i="1" s="1"/>
  <c r="V32" i="1"/>
  <c r="X32" i="1" s="1"/>
  <c r="V33" i="1"/>
  <c r="X33" i="1" s="1"/>
  <c r="V34" i="1"/>
  <c r="X34" i="1" s="1"/>
  <c r="V35" i="1"/>
  <c r="X35" i="1" s="1"/>
  <c r="V36" i="1"/>
  <c r="X36" i="1" s="1"/>
  <c r="V37" i="1"/>
  <c r="X37" i="1" s="1"/>
  <c r="V38" i="1"/>
  <c r="X38" i="1" s="1"/>
  <c r="V39" i="1"/>
  <c r="X39" i="1" s="1"/>
  <c r="V40" i="1"/>
  <c r="X40" i="1" s="1"/>
  <c r="V41" i="1"/>
  <c r="X41" i="1" s="1"/>
  <c r="V42" i="1"/>
  <c r="X42" i="1" s="1"/>
  <c r="V43" i="1"/>
  <c r="X43" i="1" s="1"/>
  <c r="V44" i="1"/>
  <c r="X44" i="1" s="1"/>
  <c r="V45" i="1"/>
  <c r="X45" i="1" s="1"/>
  <c r="V46" i="1"/>
  <c r="X46" i="1" s="1"/>
  <c r="V47" i="1"/>
  <c r="X47" i="1" s="1"/>
  <c r="V48" i="1"/>
  <c r="X48" i="1" s="1"/>
  <c r="V49" i="1"/>
  <c r="X49" i="1" s="1"/>
  <c r="V50" i="1"/>
  <c r="X50" i="1" s="1"/>
  <c r="V51" i="1"/>
  <c r="X51" i="1" s="1"/>
  <c r="V52" i="1"/>
  <c r="X52" i="1" s="1"/>
  <c r="V53" i="1"/>
  <c r="X53" i="1" s="1"/>
  <c r="V54" i="1"/>
  <c r="X54" i="1" s="1"/>
  <c r="V55" i="1"/>
  <c r="X55" i="1" s="1"/>
  <c r="V56" i="1"/>
  <c r="X56" i="1" s="1"/>
  <c r="Z57" i="5" l="1"/>
  <c r="Z3" i="2"/>
  <c r="Z21" i="2"/>
  <c r="Z31" i="2"/>
  <c r="Y31" i="1"/>
  <c r="V4" i="1"/>
  <c r="X4" i="1" s="1"/>
  <c r="V5" i="1"/>
  <c r="X5" i="1" s="1"/>
  <c r="V6" i="1"/>
  <c r="X6" i="1" s="1"/>
  <c r="V7" i="1"/>
  <c r="X7" i="1" s="1"/>
  <c r="V8" i="1"/>
  <c r="X8" i="1" s="1"/>
  <c r="V9" i="1"/>
  <c r="X9" i="1" s="1"/>
  <c r="V10" i="1"/>
  <c r="X10" i="1" s="1"/>
  <c r="V11" i="1"/>
  <c r="X11" i="1" s="1"/>
  <c r="V12" i="1"/>
  <c r="X12" i="1" s="1"/>
  <c r="V13" i="1"/>
  <c r="X13" i="1" s="1"/>
  <c r="V14" i="1"/>
  <c r="X14" i="1" s="1"/>
  <c r="V15" i="1"/>
  <c r="X15" i="1" s="1"/>
  <c r="V16" i="1"/>
  <c r="X16" i="1" s="1"/>
  <c r="V17" i="1"/>
  <c r="X17" i="1" s="1"/>
  <c r="V18" i="1"/>
  <c r="X18" i="1" s="1"/>
  <c r="V19" i="1"/>
  <c r="X19" i="1" s="1"/>
  <c r="V20" i="1"/>
  <c r="X20" i="1" s="1"/>
  <c r="V21" i="1"/>
  <c r="X21" i="1" s="1"/>
  <c r="V22" i="1"/>
  <c r="X22" i="1" s="1"/>
  <c r="V23" i="1"/>
  <c r="X23" i="1" s="1"/>
  <c r="V24" i="1"/>
  <c r="X24" i="1" s="1"/>
  <c r="V25" i="1"/>
  <c r="X25" i="1" s="1"/>
  <c r="V26" i="1"/>
  <c r="X26" i="1" s="1"/>
  <c r="V27" i="1"/>
  <c r="X27" i="1" s="1"/>
  <c r="V28" i="1"/>
  <c r="X28" i="1" s="1"/>
  <c r="V29" i="1"/>
  <c r="X29" i="1" s="1"/>
  <c r="V30" i="1"/>
  <c r="X30" i="1" s="1"/>
  <c r="V3" i="1"/>
  <c r="X3" i="1" s="1"/>
  <c r="Z57" i="2" l="1"/>
  <c r="Y3" i="1"/>
  <c r="Y21" i="1"/>
  <c r="Y57" i="1" l="1"/>
</calcChain>
</file>

<file path=xl/sharedStrings.xml><?xml version="1.0" encoding="utf-8"?>
<sst xmlns="http://schemas.openxmlformats.org/spreadsheetml/2006/main" count="737" uniqueCount="103">
  <si>
    <t>ITEM</t>
  </si>
  <si>
    <t>Especificação, complementação no Termo de Referência</t>
  </si>
  <si>
    <t>Detalhamento</t>
  </si>
  <si>
    <t>LOCAÇÃO DE SOM PARA ABERTURA DE EVENTOS E SOLENIDADES</t>
  </si>
  <si>
    <t>339039-22</t>
  </si>
  <si>
    <t>LOCAÇÃO DE ESTRUTURA DE FIXAÇÃO DE LUZ E SOM</t>
  </si>
  <si>
    <t>LOCAÇÃO DE EQUIPAMENTO DE ILUMINAÇÃO</t>
  </si>
  <si>
    <t>RÁDIO PARQUE COM 25 CAIXAS</t>
  </si>
  <si>
    <t>LOCAÇÃO DE SOM BÁSICO PARA APRESENTAÇÕES MUSICAIS</t>
  </si>
  <si>
    <t>LOCAÇÃO DE SOM INTERMEDIÁRIO PARA APRESENTAÇÕES MUSICAIS</t>
  </si>
  <si>
    <t>LOCAÇÃO DE PALCO COM COBERTURA (10,00 X 8,00 X 1,90 metros)</t>
  </si>
  <si>
    <t>LOCAÇÃO DE PALCO SEM COBERTURA (8,00 X 6,00 X 1,10 METROS)</t>
  </si>
  <si>
    <t>EQUIPAMENTO DE ILUMINAÇÃO BASICA PARA APRESENTAÇÃO MUSICAL</t>
  </si>
  <si>
    <t>GRID PARA FIXAÇÃO DE BANNERS DE ATÈ 6x8M</t>
  </si>
  <si>
    <t>LOCAÇÃO DE TENDA 5x5m.</t>
  </si>
  <si>
    <t>LOCAÇÃO DE TENDA 10x10m.</t>
  </si>
  <si>
    <t>LOCAÇÃO DE PAVILHÃO 20x40m</t>
  </si>
  <si>
    <t>SERVIÇO DE EXPOSIÇÃO DE TELAS E FOTOS</t>
  </si>
  <si>
    <t>PROJEÇÃO COM PAINEL DE LED 10 mm (DIMENSÕES 6,00 x 4,00 metros)</t>
  </si>
  <si>
    <t>FILMAGEM E TRANSMISSÃO SIMULTÂNEA INTERNA</t>
  </si>
  <si>
    <t>ESTANDES EM PAINÉIS - LOCAÇÃO</t>
  </si>
  <si>
    <t>DECORAÇÃO COMPLETA AMBIENTES</t>
  </si>
  <si>
    <t>SERVIÇO DE SEGURANÇA PARA EVENTOS</t>
  </si>
  <si>
    <t>SERVIÇO DE LIMPEZA PARA EVENTOS</t>
  </si>
  <si>
    <t>SERVIÇO DE TRADUÇÃO LIBRAS</t>
  </si>
  <si>
    <t>LOCAÇÃO DE GERADOR</t>
  </si>
  <si>
    <t>TOTAL</t>
  </si>
  <si>
    <t>Código NUC</t>
  </si>
  <si>
    <t>Grupo-Classe</t>
  </si>
  <si>
    <t>50147-001</t>
  </si>
  <si>
    <t>03-15</t>
  </si>
  <si>
    <t>50147-002</t>
  </si>
  <si>
    <t>50261-001</t>
  </si>
  <si>
    <t>50146-009</t>
  </si>
  <si>
    <t>50146-005</t>
  </si>
  <si>
    <t>50147-003</t>
  </si>
  <si>
    <t>50145-001</t>
  </si>
  <si>
    <t>50050-002</t>
  </si>
  <si>
    <t>02-24</t>
  </si>
  <si>
    <t>50146-004</t>
  </si>
  <si>
    <t>50146-002</t>
  </si>
  <si>
    <t>50127-001</t>
  </si>
  <si>
    <t>03-02</t>
  </si>
  <si>
    <t>PREÇO MÁXIMO UNITÁRIO</t>
  </si>
  <si>
    <t>PREÇO MÁXIMO TOTAL</t>
  </si>
  <si>
    <t xml:space="preserve">TELÃO E SERVIÇO DE PROJEÇÃO </t>
  </si>
  <si>
    <t>SERVIÇOS DECORAÇÃO  PALCO SIMPLES</t>
  </si>
  <si>
    <t>LOCAÇÃO CADEIRAS</t>
  </si>
  <si>
    <t>LOCAÇÃO  MESAS</t>
  </si>
  <si>
    <t>MESTRE DE CERIMÔNIA</t>
  </si>
  <si>
    <t>LOTE</t>
  </si>
  <si>
    <t>50147-0-005</t>
  </si>
  <si>
    <t>CAV</t>
  </si>
  <si>
    <t>CCT</t>
  </si>
  <si>
    <t>CEAD</t>
  </si>
  <si>
    <t>CEART</t>
  </si>
  <si>
    <t>CEAV</t>
  </si>
  <si>
    <t>CEFID</t>
  </si>
  <si>
    <t>CEO</t>
  </si>
  <si>
    <t>CEPLAN</t>
  </si>
  <si>
    <t>CESFI</t>
  </si>
  <si>
    <t>CEVEN</t>
  </si>
  <si>
    <t>ESAG</t>
  </si>
  <si>
    <t>FAED</t>
  </si>
  <si>
    <t>CERES</t>
  </si>
  <si>
    <t>CESMO</t>
  </si>
  <si>
    <t>CERES PAEX</t>
  </si>
  <si>
    <t>Som para evento de 1200 pessoas abertura e encerramento</t>
  </si>
  <si>
    <t>Telão de 6 x 3m</t>
  </si>
  <si>
    <t>placas de delegações 60x40 em PVC</t>
  </si>
  <si>
    <t>Iluminação para o palco com 4 moving light</t>
  </si>
  <si>
    <t xml:space="preserve">Mestre de cerimonia- sendo 01 para Abertura e 01 para o encerramento </t>
  </si>
  <si>
    <t>Iluminação compatível com o local (moving light no chão,  canhões decorativos)</t>
  </si>
  <si>
    <t xml:space="preserve">Banners 0,90x1,20m </t>
  </si>
  <si>
    <t>Banner com ilhoses de 4x2m</t>
  </si>
  <si>
    <t>Máquinas de fumaça</t>
  </si>
  <si>
    <t xml:space="preserve">Pira e tocha olímpica   </t>
  </si>
  <si>
    <t>Operador de som</t>
  </si>
  <si>
    <t>Operador de iluminação/telão</t>
  </si>
  <si>
    <t xml:space="preserve">Placas de PVC 90x50cm  </t>
  </si>
  <si>
    <t xml:space="preserve">Backdrop externo medidas de 3,5x2,4m </t>
  </si>
  <si>
    <t xml:space="preserve">Banners de 4,5x3,6m instalado em parede </t>
  </si>
  <si>
    <t xml:space="preserve">Banner de 4,5x2m instalados na parede </t>
  </si>
  <si>
    <t>Backdrop aéreo (altura da coluna de aproximadamente 4m tamanho 5x1,5m instalada sobre a entrada,</t>
  </si>
  <si>
    <t xml:space="preserve">Banner com ilhoses de 3,5x2,4m </t>
  </si>
  <si>
    <t>Backdrop de 6,5x2,7m</t>
  </si>
  <si>
    <t>Pódio com largura de 6m e 3 diferentes alturas para campeão, vice e terceiro lugar</t>
  </si>
  <si>
    <t xml:space="preserve">Caixa de som e microfone sem fio -  </t>
  </si>
  <si>
    <t xml:space="preserve">Fotógrafos para os dias do evento, com entrega de fotos e tomadas de vídeos “editadas” </t>
  </si>
  <si>
    <t>Sistema de radioparque com 10 caixas</t>
  </si>
  <si>
    <t>Wind banners (213x75cm) acompanha Haste, base e terá impressão dupla face em tecido;</t>
  </si>
  <si>
    <t>Suporte de mastro; Suporte para três bandeiras com altura aproximada do mastro com bola: 2,10m. Mastro para bandeiras nos tamanhos mínimos de 0.90x1.28m e 1.12x1.60m.</t>
  </si>
  <si>
    <t>GRID PARA FIXAÇÃO DE TELA OU BANNER (2,43m x 1,52m)</t>
  </si>
  <si>
    <r>
      <t xml:space="preserve">Placas de 0,4mx0,4m de PVC </t>
    </r>
    <r>
      <rPr>
        <sz val="9"/>
        <color indexed="10"/>
        <rFont val="Calibri"/>
        <family val="2"/>
        <scheme val="minor"/>
      </rPr>
      <t xml:space="preserve"> </t>
    </r>
  </si>
  <si>
    <t>Anexo II - PE 0688.2023</t>
  </si>
  <si>
    <t>PREÇO MÁXIMO LOTE</t>
  </si>
  <si>
    <t>PREÇO UNITÁRIO</t>
  </si>
  <si>
    <t>PREÇO TOTAL</t>
  </si>
  <si>
    <t>PREÇO LOTE</t>
  </si>
  <si>
    <t>PLANILHA AJUSTADA - PREÇOS E EMPRESAS VENCEDORAS- PE 0688.2023</t>
  </si>
  <si>
    <t>ASSCON-PP ASSESSORIA E CONSULTORIA PUBLICA E PRIVADA LTDA - EPP</t>
  </si>
  <si>
    <t>Empresa Vencedora</t>
  </si>
  <si>
    <t>ANEXO DA ARP - PE 0688.2023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</si>
</sst>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7" formatCode="&quot;R$&quot;\ #,##0.00;\-&quot;R$&quot;\ #,##0.00"/>
    <numFmt numFmtId="41" formatCode="_-* #,##0_-;\-* #,##0_-;_-* &quot;-&quot;_-;_-@_-"/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* #,##0.00_);_(* \(#,##0.00\);_(* \-??_);_(@_)"/>
    <numFmt numFmtId="165" formatCode="_-* #,##0.00\ &quot;€&quot;_-;\-* #,##0.00\ &quot;€&quot;_-;_-* &quot;-&quot;??\ &quot;€&quot;_-;_-@_-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</font>
    <font>
      <sz val="10"/>
      <name val="Arial"/>
      <family val="2"/>
    </font>
    <font>
      <b/>
      <sz val="18"/>
      <color indexed="56"/>
      <name val="Cambria"/>
      <family val="2"/>
    </font>
    <font>
      <b/>
      <sz val="10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9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name val="Calibri"/>
      <family val="2"/>
      <scheme val="minor"/>
    </font>
    <font>
      <sz val="9"/>
      <color indexed="10"/>
      <name val="Calibri"/>
      <family val="2"/>
      <scheme val="minor"/>
    </font>
    <font>
      <b/>
      <sz val="18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4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2" fillId="0" borderId="0"/>
    <xf numFmtId="0" fontId="3" fillId="0" borderId="0"/>
    <xf numFmtId="43" fontId="3" fillId="0" borderId="0" applyFill="0" applyBorder="0" applyAlignment="0" applyProtection="0"/>
    <xf numFmtId="164" fontId="3" fillId="0" borderId="0" applyFill="0" applyBorder="0" applyAlignment="0" applyProtection="0"/>
    <xf numFmtId="0" fontId="4" fillId="0" borderId="0" applyNumberFormat="0" applyFill="0" applyBorder="0" applyAlignment="0" applyProtection="0"/>
    <xf numFmtId="165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9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1" fillId="0" borderId="0" applyFont="0" applyFill="0" applyBorder="0" applyAlignment="0" applyProtection="0"/>
    <xf numFmtId="0" fontId="3" fillId="0" borderId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</cellStyleXfs>
  <cellXfs count="73">
    <xf numFmtId="0" fontId="0" fillId="0" borderId="0" xfId="0"/>
    <xf numFmtId="0" fontId="0" fillId="0" borderId="0" xfId="0"/>
    <xf numFmtId="0" fontId="0" fillId="0" borderId="0" xfId="0" applyNumberFormat="1" applyAlignment="1">
      <alignment horizontal="center" vertical="center"/>
    </xf>
    <xf numFmtId="0" fontId="0" fillId="0" borderId="0" xfId="0" applyNumberFormat="1"/>
    <xf numFmtId="0" fontId="0" fillId="4" borderId="0" xfId="0" applyNumberFormat="1" applyFill="1"/>
    <xf numFmtId="0" fontId="0" fillId="0" borderId="0" xfId="0" applyNumberFormat="1" applyFill="1"/>
    <xf numFmtId="0" fontId="8" fillId="2" borderId="1" xfId="2" applyFont="1" applyFill="1" applyBorder="1" applyAlignment="1">
      <alignment vertical="center" wrapText="1"/>
    </xf>
    <xf numFmtId="0" fontId="8" fillId="2" borderId="1" xfId="2" applyFont="1" applyFill="1" applyBorder="1" applyAlignment="1">
      <alignment horizontal="center" vertical="center" wrapText="1"/>
    </xf>
    <xf numFmtId="49" fontId="8" fillId="2" borderId="1" xfId="2" applyNumberFormat="1" applyFont="1" applyFill="1" applyBorder="1" applyAlignment="1">
      <alignment horizontal="center" vertical="center" wrapText="1"/>
    </xf>
    <xf numFmtId="44" fontId="9" fillId="0" borderId="1" xfId="1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justify" vertical="center" wrapText="1"/>
    </xf>
    <xf numFmtId="0" fontId="8" fillId="2" borderId="1" xfId="0" applyFont="1" applyFill="1" applyBorder="1" applyAlignment="1">
      <alignment wrapText="1"/>
    </xf>
    <xf numFmtId="0" fontId="9" fillId="2" borderId="1" xfId="0" applyFont="1" applyFill="1" applyBorder="1" applyAlignment="1">
      <alignment wrapText="1"/>
    </xf>
    <xf numFmtId="44" fontId="9" fillId="5" borderId="1" xfId="1" applyFont="1" applyFill="1" applyBorder="1" applyAlignment="1">
      <alignment horizontal="center" vertical="center"/>
    </xf>
    <xf numFmtId="0" fontId="8" fillId="3" borderId="1" xfId="2" applyFont="1" applyFill="1" applyBorder="1" applyAlignment="1">
      <alignment vertical="center" wrapText="1"/>
    </xf>
    <xf numFmtId="0" fontId="8" fillId="3" borderId="1" xfId="2" applyFont="1" applyFill="1" applyBorder="1" applyAlignment="1">
      <alignment horizontal="center" vertical="center" wrapText="1"/>
    </xf>
    <xf numFmtId="49" fontId="8" fillId="3" borderId="1" xfId="2" applyNumberFormat="1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wrapText="1"/>
    </xf>
    <xf numFmtId="0" fontId="8" fillId="3" borderId="1" xfId="0" applyFont="1" applyFill="1" applyBorder="1" applyAlignment="1">
      <alignment wrapText="1"/>
    </xf>
    <xf numFmtId="0" fontId="8" fillId="0" borderId="1" xfId="2" applyFont="1" applyBorder="1" applyAlignment="1">
      <alignment horizontal="center" vertical="center" wrapText="1"/>
    </xf>
    <xf numFmtId="49" fontId="8" fillId="0" borderId="1" xfId="2" applyNumberFormat="1" applyFont="1" applyBorder="1" applyAlignment="1">
      <alignment horizontal="center" vertical="center" wrapText="1"/>
    </xf>
    <xf numFmtId="0" fontId="1" fillId="0" borderId="0" xfId="0" applyFont="1"/>
    <xf numFmtId="0" fontId="1" fillId="0" borderId="0" xfId="0" applyNumberFormat="1" applyFont="1" applyAlignment="1">
      <alignment horizontal="center" vertical="center"/>
    </xf>
    <xf numFmtId="0" fontId="1" fillId="0" borderId="0" xfId="0" applyNumberFormat="1" applyFont="1"/>
    <xf numFmtId="0" fontId="1" fillId="0" borderId="0" xfId="0" applyNumberFormat="1" applyFont="1" applyFill="1"/>
    <xf numFmtId="0" fontId="6" fillId="2" borderId="1" xfId="2" applyNumberFormat="1" applyFont="1" applyFill="1" applyBorder="1" applyAlignment="1">
      <alignment horizontal="center" vertical="center" wrapText="1"/>
    </xf>
    <xf numFmtId="0" fontId="6" fillId="3" borderId="1" xfId="2" applyNumberFormat="1" applyFont="1" applyFill="1" applyBorder="1" applyAlignment="1">
      <alignment horizontal="center" vertical="center" wrapText="1"/>
    </xf>
    <xf numFmtId="0" fontId="6" fillId="3" borderId="1" xfId="2" applyFont="1" applyFill="1" applyBorder="1" applyAlignment="1">
      <alignment horizontal="center" vertical="center" textRotation="90" wrapText="1"/>
    </xf>
    <xf numFmtId="0" fontId="6" fillId="3" borderId="1" xfId="2" applyFont="1" applyFill="1" applyBorder="1" applyAlignment="1">
      <alignment horizontal="center" vertical="center" wrapText="1"/>
    </xf>
    <xf numFmtId="0" fontId="6" fillId="3" borderId="1" xfId="2" applyNumberFormat="1" applyFont="1" applyFill="1" applyBorder="1" applyAlignment="1">
      <alignment horizontal="center" vertical="center" textRotation="90" wrapText="1"/>
    </xf>
    <xf numFmtId="4" fontId="7" fillId="3" borderId="1" xfId="0" applyNumberFormat="1" applyFont="1" applyFill="1" applyBorder="1" applyAlignment="1">
      <alignment horizontal="center" vertical="center" wrapText="1"/>
    </xf>
    <xf numFmtId="0" fontId="6" fillId="2" borderId="1" xfId="2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/>
    </xf>
    <xf numFmtId="0" fontId="8" fillId="3" borderId="1" xfId="0" applyFont="1" applyFill="1" applyBorder="1"/>
    <xf numFmtId="44" fontId="6" fillId="3" borderId="1" xfId="0" applyNumberFormat="1" applyFont="1" applyFill="1" applyBorder="1"/>
    <xf numFmtId="41" fontId="8" fillId="2" borderId="1" xfId="2" applyNumberFormat="1" applyFont="1" applyFill="1" applyBorder="1" applyAlignment="1">
      <alignment horizontal="center" vertical="center" wrapText="1"/>
    </xf>
    <xf numFmtId="41" fontId="8" fillId="3" borderId="1" xfId="2" applyNumberFormat="1" applyFont="1" applyFill="1" applyBorder="1" applyAlignment="1">
      <alignment horizontal="center" vertical="center" wrapText="1"/>
    </xf>
    <xf numFmtId="41" fontId="9" fillId="2" borderId="1" xfId="0" applyNumberFormat="1" applyFont="1" applyFill="1" applyBorder="1" applyAlignment="1">
      <alignment wrapText="1"/>
    </xf>
    <xf numFmtId="41" fontId="8" fillId="0" borderId="1" xfId="0" applyNumberFormat="1" applyFont="1" applyBorder="1"/>
    <xf numFmtId="41" fontId="8" fillId="2" borderId="1" xfId="0" applyNumberFormat="1" applyFont="1" applyFill="1" applyBorder="1" applyAlignment="1">
      <alignment wrapText="1"/>
    </xf>
    <xf numFmtId="41" fontId="8" fillId="0" borderId="1" xfId="0" applyNumberFormat="1" applyFont="1" applyBorder="1" applyAlignment="1">
      <alignment horizontal="center" vertical="center"/>
    </xf>
    <xf numFmtId="41" fontId="8" fillId="2" borderId="1" xfId="2" applyNumberFormat="1" applyFont="1" applyFill="1" applyBorder="1" applyAlignment="1">
      <alignment vertical="center" wrapText="1"/>
    </xf>
    <xf numFmtId="44" fontId="9" fillId="2" borderId="1" xfId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44" fontId="6" fillId="2" borderId="1" xfId="1" applyNumberFormat="1" applyFont="1" applyFill="1" applyBorder="1" applyAlignment="1">
      <alignment horizontal="center" vertical="center" wrapText="1"/>
    </xf>
    <xf numFmtId="7" fontId="6" fillId="2" borderId="1" xfId="1" applyNumberFormat="1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/>
    </xf>
    <xf numFmtId="0" fontId="11" fillId="3" borderId="1" xfId="0" applyFont="1" applyFill="1" applyBorder="1" applyAlignment="1">
      <alignment horizontal="center" vertical="center" wrapText="1"/>
    </xf>
    <xf numFmtId="44" fontId="7" fillId="0" borderId="1" xfId="1" applyFont="1" applyFill="1" applyBorder="1" applyAlignment="1">
      <alignment horizontal="center" vertical="center"/>
    </xf>
    <xf numFmtId="44" fontId="6" fillId="5" borderId="1" xfId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44" fontId="7" fillId="0" borderId="2" xfId="1" applyFont="1" applyFill="1" applyBorder="1" applyAlignment="1">
      <alignment horizontal="center" vertical="center"/>
    </xf>
    <xf numFmtId="44" fontId="7" fillId="0" borderId="3" xfId="1" applyFont="1" applyFill="1" applyBorder="1" applyAlignment="1">
      <alignment horizontal="center" vertical="center"/>
    </xf>
    <xf numFmtId="44" fontId="7" fillId="0" borderId="4" xfId="1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44" fontId="6" fillId="2" borderId="2" xfId="1" applyNumberFormat="1" applyFont="1" applyFill="1" applyBorder="1" applyAlignment="1">
      <alignment horizontal="center" vertical="center" wrapText="1"/>
    </xf>
    <xf numFmtId="44" fontId="6" fillId="2" borderId="3" xfId="1" applyNumberFormat="1" applyFont="1" applyFill="1" applyBorder="1" applyAlignment="1">
      <alignment horizontal="center" vertical="center" wrapText="1"/>
    </xf>
    <xf numFmtId="44" fontId="6" fillId="2" borderId="4" xfId="1" applyNumberFormat="1" applyFont="1" applyFill="1" applyBorder="1" applyAlignment="1">
      <alignment horizontal="center" vertical="center" wrapText="1"/>
    </xf>
    <xf numFmtId="44" fontId="6" fillId="5" borderId="2" xfId="1" applyFont="1" applyFill="1" applyBorder="1" applyAlignment="1">
      <alignment horizontal="center" vertical="center"/>
    </xf>
    <xf numFmtId="44" fontId="6" fillId="5" borderId="3" xfId="1" applyFont="1" applyFill="1" applyBorder="1" applyAlignment="1">
      <alignment horizontal="center" vertical="center"/>
    </xf>
    <xf numFmtId="44" fontId="6" fillId="5" borderId="4" xfId="1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  <xf numFmtId="0" fontId="5" fillId="3" borderId="4" xfId="0" applyFont="1" applyFill="1" applyBorder="1" applyAlignment="1">
      <alignment horizontal="center" vertical="center"/>
    </xf>
  </cellXfs>
  <cellStyles count="54">
    <cellStyle name="Moeda" xfId="1" builtinId="4"/>
    <cellStyle name="Moeda 2" xfId="8" xr:uid="{00000000-0005-0000-0000-000001000000}"/>
    <cellStyle name="Moeda 2 2" xfId="12" xr:uid="{00000000-0005-0000-0000-000002000000}"/>
    <cellStyle name="Moeda 3" xfId="11" xr:uid="{00000000-0005-0000-0000-000003000000}"/>
    <cellStyle name="Moeda 3 2" xfId="24" xr:uid="{00000000-0005-0000-0000-000003000000}"/>
    <cellStyle name="Moeda 3 3" xfId="35" xr:uid="{00000000-0005-0000-0000-000003000000}"/>
    <cellStyle name="Moeda 3 4" xfId="47" xr:uid="{00000000-0005-0000-0000-000003000000}"/>
    <cellStyle name="Moeda 4" xfId="17" xr:uid="{00000000-0005-0000-0000-000004000000}"/>
    <cellStyle name="Moeda 4 2" xfId="28" xr:uid="{00000000-0005-0000-0000-000004000000}"/>
    <cellStyle name="Moeda 4 3" xfId="39" xr:uid="{00000000-0005-0000-0000-000004000000}"/>
    <cellStyle name="Moeda 4 4" xfId="51" xr:uid="{00000000-0005-0000-0000-000004000000}"/>
    <cellStyle name="Moeda 5" xfId="16" xr:uid="{00000000-0005-0000-0000-000005000000}"/>
    <cellStyle name="Moeda 5 2" xfId="27" xr:uid="{00000000-0005-0000-0000-000005000000}"/>
    <cellStyle name="Moeda 5 3" xfId="38" xr:uid="{00000000-0005-0000-0000-000005000000}"/>
    <cellStyle name="Moeda 5 4" xfId="50" xr:uid="{00000000-0005-0000-0000-000005000000}"/>
    <cellStyle name="Moeda 6" xfId="20" xr:uid="{00000000-0005-0000-0000-000041000000}"/>
    <cellStyle name="Moeda 7" xfId="31" xr:uid="{00000000-0005-0000-0000-00004C000000}"/>
    <cellStyle name="Moeda 8" xfId="42" xr:uid="{00000000-0005-0000-0000-000057000000}"/>
    <cellStyle name="Normal" xfId="0" builtinId="0"/>
    <cellStyle name="Normal 2" xfId="2" xr:uid="{00000000-0005-0000-0000-000007000000}"/>
    <cellStyle name="Normal 2 2" xfId="4" xr:uid="{00000000-0005-0000-0000-000008000000}"/>
    <cellStyle name="Normal 3" xfId="3" xr:uid="{00000000-0005-0000-0000-000009000000}"/>
    <cellStyle name="Normal 3 2" xfId="43" xr:uid="{00000000-0005-0000-0000-000009000000}"/>
    <cellStyle name="Porcentagem 2" xfId="15" xr:uid="{00000000-0005-0000-0000-00000A000000}"/>
    <cellStyle name="Separador de milhares 2" xfId="5" xr:uid="{00000000-0005-0000-0000-00000B000000}"/>
    <cellStyle name="Separador de milhares 2 2" xfId="10" xr:uid="{00000000-0005-0000-0000-00000C000000}"/>
    <cellStyle name="Separador de milhares 2 2 2" xfId="14" xr:uid="{00000000-0005-0000-0000-00000D000000}"/>
    <cellStyle name="Separador de milhares 2 2 2 2" xfId="26" xr:uid="{00000000-0005-0000-0000-00000D000000}"/>
    <cellStyle name="Separador de milhares 2 2 2 3" xfId="37" xr:uid="{00000000-0005-0000-0000-00000D000000}"/>
    <cellStyle name="Separador de milhares 2 2 2 4" xfId="49" xr:uid="{00000000-0005-0000-0000-00000D000000}"/>
    <cellStyle name="Separador de milhares 2 2 3" xfId="19" xr:uid="{00000000-0005-0000-0000-00000E000000}"/>
    <cellStyle name="Separador de milhares 2 2 3 2" xfId="30" xr:uid="{00000000-0005-0000-0000-00000E000000}"/>
    <cellStyle name="Separador de milhares 2 2 3 3" xfId="41" xr:uid="{00000000-0005-0000-0000-00000E000000}"/>
    <cellStyle name="Separador de milhares 2 2 3 4" xfId="53" xr:uid="{00000000-0005-0000-0000-00000E000000}"/>
    <cellStyle name="Separador de milhares 2 2 4" xfId="23" xr:uid="{00000000-0005-0000-0000-00000C000000}"/>
    <cellStyle name="Separador de milhares 2 2 5" xfId="34" xr:uid="{00000000-0005-0000-0000-00000C000000}"/>
    <cellStyle name="Separador de milhares 2 2 6" xfId="46" xr:uid="{00000000-0005-0000-0000-00000C000000}"/>
    <cellStyle name="Separador de milhares 2 3" xfId="9" xr:uid="{00000000-0005-0000-0000-00000F000000}"/>
    <cellStyle name="Separador de milhares 2 3 2" xfId="13" xr:uid="{00000000-0005-0000-0000-000010000000}"/>
    <cellStyle name="Separador de milhares 2 3 2 2" xfId="25" xr:uid="{00000000-0005-0000-0000-000010000000}"/>
    <cellStyle name="Separador de milhares 2 3 2 3" xfId="36" xr:uid="{00000000-0005-0000-0000-000010000000}"/>
    <cellStyle name="Separador de milhares 2 3 2 4" xfId="48" xr:uid="{00000000-0005-0000-0000-000010000000}"/>
    <cellStyle name="Separador de milhares 2 3 3" xfId="18" xr:uid="{00000000-0005-0000-0000-000011000000}"/>
    <cellStyle name="Separador de milhares 2 3 3 2" xfId="29" xr:uid="{00000000-0005-0000-0000-000011000000}"/>
    <cellStyle name="Separador de milhares 2 3 3 3" xfId="40" xr:uid="{00000000-0005-0000-0000-000011000000}"/>
    <cellStyle name="Separador de milhares 2 3 3 4" xfId="52" xr:uid="{00000000-0005-0000-0000-000011000000}"/>
    <cellStyle name="Separador de milhares 2 3 4" xfId="22" xr:uid="{00000000-0005-0000-0000-00000F000000}"/>
    <cellStyle name="Separador de milhares 2 3 5" xfId="33" xr:uid="{00000000-0005-0000-0000-00000F000000}"/>
    <cellStyle name="Separador de milhares 2 3 6" xfId="45" xr:uid="{00000000-0005-0000-0000-00000F000000}"/>
    <cellStyle name="Separador de milhares 2 4" xfId="21" xr:uid="{00000000-0005-0000-0000-00000B000000}"/>
    <cellStyle name="Separador de milhares 2 5" xfId="32" xr:uid="{00000000-0005-0000-0000-00000B000000}"/>
    <cellStyle name="Separador de milhares 2 6" xfId="44" xr:uid="{00000000-0005-0000-0000-00000B000000}"/>
    <cellStyle name="Separador de milhares 3" xfId="6" xr:uid="{00000000-0005-0000-0000-000012000000}"/>
    <cellStyle name="Título 5" xfId="7" xr:uid="{00000000-0005-0000-0000-000013000000}"/>
  </cellStyles>
  <dxfs count="0"/>
  <tableStyles count="0" defaultTableStyle="TableStyleMedium2" defaultPivotStyle="PivotStyleLight16"/>
  <colors>
    <mruColors>
      <color rgb="FF8EEBF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Y353"/>
  <sheetViews>
    <sheetView zoomScale="110" zoomScaleNormal="110" workbookViewId="0">
      <pane xSplit="2" ySplit="2" topLeftCell="C6" activePane="bottomRight" state="frozen"/>
      <selection pane="topRight" activeCell="C1" sqref="C1"/>
      <selection pane="bottomLeft" activeCell="A3" sqref="A3"/>
      <selection pane="bottomRight" activeCell="L8" sqref="L8"/>
    </sheetView>
  </sheetViews>
  <sheetFormatPr defaultRowHeight="15" x14ac:dyDescent="0.25"/>
  <cols>
    <col min="1" max="1" width="3.28515625" style="1" bestFit="1" customWidth="1"/>
    <col min="2" max="2" width="3.85546875" bestFit="1" customWidth="1"/>
    <col min="3" max="3" width="84.5703125" bestFit="1" customWidth="1"/>
    <col min="4" max="4" width="11.28515625" customWidth="1"/>
    <col min="5" max="5" width="10.85546875" customWidth="1"/>
    <col min="6" max="6" width="6.5703125" customWidth="1"/>
    <col min="7" max="7" width="4.42578125" style="2" bestFit="1" customWidth="1"/>
    <col min="8" max="14" width="4.42578125" style="3" bestFit="1" customWidth="1"/>
    <col min="15" max="15" width="3.5703125" style="3" bestFit="1" customWidth="1"/>
    <col min="16" max="16" width="5.7109375" style="4" bestFit="1" customWidth="1"/>
    <col min="17" max="17" width="3.5703125" style="3" bestFit="1" customWidth="1"/>
    <col min="18" max="18" width="5.7109375" style="3" bestFit="1" customWidth="1"/>
    <col min="19" max="19" width="4.42578125" style="3" bestFit="1" customWidth="1"/>
    <col min="20" max="21" width="3.28515625" style="3" bestFit="1" customWidth="1"/>
    <col min="22" max="22" width="4.5703125" bestFit="1" customWidth="1"/>
    <col min="23" max="23" width="16.7109375" style="1" bestFit="1" customWidth="1"/>
    <col min="24" max="24" width="16" style="1" bestFit="1" customWidth="1"/>
    <col min="25" max="25" width="14.28515625" style="1" customWidth="1"/>
  </cols>
  <sheetData>
    <row r="1" spans="1:25" ht="27.75" customHeight="1" x14ac:dyDescent="0.25">
      <c r="A1" s="47" t="s">
        <v>94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  <c r="O1" s="47"/>
      <c r="P1" s="47"/>
      <c r="Q1" s="47"/>
      <c r="R1" s="47"/>
      <c r="S1" s="47"/>
      <c r="T1" s="47"/>
      <c r="U1" s="47"/>
      <c r="V1" s="47"/>
      <c r="W1" s="47"/>
      <c r="X1" s="47"/>
      <c r="Y1" s="47"/>
    </row>
    <row r="2" spans="1:25" ht="75.75" customHeight="1" x14ac:dyDescent="0.25">
      <c r="A2" s="27" t="s">
        <v>50</v>
      </c>
      <c r="B2" s="27" t="s">
        <v>0</v>
      </c>
      <c r="C2" s="28" t="s">
        <v>1</v>
      </c>
      <c r="D2" s="28" t="s">
        <v>2</v>
      </c>
      <c r="E2" s="28" t="s">
        <v>27</v>
      </c>
      <c r="F2" s="28" t="s">
        <v>28</v>
      </c>
      <c r="G2" s="29" t="s">
        <v>52</v>
      </c>
      <c r="H2" s="29" t="s">
        <v>53</v>
      </c>
      <c r="I2" s="29" t="s">
        <v>54</v>
      </c>
      <c r="J2" s="29" t="s">
        <v>55</v>
      </c>
      <c r="K2" s="29" t="s">
        <v>56</v>
      </c>
      <c r="L2" s="29" t="s">
        <v>57</v>
      </c>
      <c r="M2" s="29" t="s">
        <v>58</v>
      </c>
      <c r="N2" s="29" t="s">
        <v>59</v>
      </c>
      <c r="O2" s="29" t="s">
        <v>60</v>
      </c>
      <c r="P2" s="29" t="s">
        <v>61</v>
      </c>
      <c r="Q2" s="29" t="s">
        <v>62</v>
      </c>
      <c r="R2" s="29" t="s">
        <v>63</v>
      </c>
      <c r="S2" s="29" t="s">
        <v>65</v>
      </c>
      <c r="T2" s="29" t="s">
        <v>64</v>
      </c>
      <c r="U2" s="29" t="s">
        <v>66</v>
      </c>
      <c r="V2" s="27" t="s">
        <v>26</v>
      </c>
      <c r="W2" s="30" t="s">
        <v>43</v>
      </c>
      <c r="X2" s="30" t="s">
        <v>44</v>
      </c>
      <c r="Y2" s="30" t="s">
        <v>95</v>
      </c>
    </row>
    <row r="3" spans="1:25" x14ac:dyDescent="0.25">
      <c r="A3" s="43">
        <v>1</v>
      </c>
      <c r="B3" s="31">
        <v>1</v>
      </c>
      <c r="C3" s="6" t="s">
        <v>3</v>
      </c>
      <c r="D3" s="7" t="s">
        <v>4</v>
      </c>
      <c r="E3" s="8" t="s">
        <v>29</v>
      </c>
      <c r="F3" s="8" t="s">
        <v>30</v>
      </c>
      <c r="G3" s="35">
        <v>2</v>
      </c>
      <c r="H3" s="35">
        <v>4</v>
      </c>
      <c r="I3" s="35">
        <v>1</v>
      </c>
      <c r="J3" s="35">
        <v>18</v>
      </c>
      <c r="K3" s="35">
        <v>1</v>
      </c>
      <c r="L3" s="35">
        <v>2</v>
      </c>
      <c r="M3" s="35">
        <v>12</v>
      </c>
      <c r="N3" s="35">
        <v>1</v>
      </c>
      <c r="O3" s="35">
        <v>0</v>
      </c>
      <c r="P3" s="35">
        <v>20</v>
      </c>
      <c r="Q3" s="35">
        <v>6</v>
      </c>
      <c r="R3" s="35">
        <v>3</v>
      </c>
      <c r="S3" s="35">
        <v>5</v>
      </c>
      <c r="T3" s="35">
        <v>2</v>
      </c>
      <c r="U3" s="35">
        <v>0</v>
      </c>
      <c r="V3" s="25">
        <f>SUM(G3:U3)</f>
        <v>77</v>
      </c>
      <c r="W3" s="9">
        <v>2396.25</v>
      </c>
      <c r="X3" s="9">
        <f t="shared" ref="X3:X34" si="0">W3*V3</f>
        <v>184511.25</v>
      </c>
      <c r="Y3" s="48">
        <f>SUM(X3:X20)</f>
        <v>2694266.25</v>
      </c>
    </row>
    <row r="4" spans="1:25" x14ac:dyDescent="0.25">
      <c r="A4" s="43"/>
      <c r="B4" s="31">
        <v>2</v>
      </c>
      <c r="C4" s="6" t="s">
        <v>5</v>
      </c>
      <c r="D4" s="7" t="s">
        <v>4</v>
      </c>
      <c r="E4" s="8" t="s">
        <v>29</v>
      </c>
      <c r="F4" s="8" t="s">
        <v>30</v>
      </c>
      <c r="G4" s="35">
        <v>0</v>
      </c>
      <c r="H4" s="35">
        <v>4</v>
      </c>
      <c r="I4" s="35">
        <v>0</v>
      </c>
      <c r="J4" s="35">
        <v>16</v>
      </c>
      <c r="K4" s="35">
        <v>1</v>
      </c>
      <c r="L4" s="35">
        <v>2</v>
      </c>
      <c r="M4" s="35">
        <v>14</v>
      </c>
      <c r="N4" s="35">
        <v>1</v>
      </c>
      <c r="O4" s="35">
        <v>0</v>
      </c>
      <c r="P4" s="35">
        <v>25</v>
      </c>
      <c r="Q4" s="35">
        <v>4</v>
      </c>
      <c r="R4" s="35">
        <v>1</v>
      </c>
      <c r="S4" s="35">
        <v>5</v>
      </c>
      <c r="T4" s="35">
        <v>1</v>
      </c>
      <c r="U4" s="35">
        <v>2</v>
      </c>
      <c r="V4" s="25">
        <f t="shared" ref="V4:V56" si="1">SUM(G4:U4)</f>
        <v>76</v>
      </c>
      <c r="W4" s="9">
        <v>2525.5</v>
      </c>
      <c r="X4" s="9">
        <f t="shared" si="0"/>
        <v>191938</v>
      </c>
      <c r="Y4" s="48"/>
    </row>
    <row r="5" spans="1:25" x14ac:dyDescent="0.25">
      <c r="A5" s="43"/>
      <c r="B5" s="31">
        <v>3</v>
      </c>
      <c r="C5" s="6" t="s">
        <v>6</v>
      </c>
      <c r="D5" s="7" t="s">
        <v>4</v>
      </c>
      <c r="E5" s="8" t="s">
        <v>31</v>
      </c>
      <c r="F5" s="8" t="s">
        <v>30</v>
      </c>
      <c r="G5" s="35">
        <v>0</v>
      </c>
      <c r="H5" s="35">
        <v>4</v>
      </c>
      <c r="I5" s="35">
        <v>0</v>
      </c>
      <c r="J5" s="35">
        <v>16</v>
      </c>
      <c r="K5" s="35">
        <v>1</v>
      </c>
      <c r="L5" s="35">
        <v>2</v>
      </c>
      <c r="M5" s="35">
        <v>5</v>
      </c>
      <c r="N5" s="35">
        <v>1</v>
      </c>
      <c r="O5" s="35">
        <v>2</v>
      </c>
      <c r="P5" s="35">
        <v>25</v>
      </c>
      <c r="Q5" s="35">
        <v>4</v>
      </c>
      <c r="R5" s="35">
        <v>0</v>
      </c>
      <c r="S5" s="35">
        <v>5</v>
      </c>
      <c r="T5" s="35">
        <v>0</v>
      </c>
      <c r="U5" s="35">
        <v>2</v>
      </c>
      <c r="V5" s="25">
        <f t="shared" si="1"/>
        <v>67</v>
      </c>
      <c r="W5" s="9">
        <v>2433.75</v>
      </c>
      <c r="X5" s="9">
        <f t="shared" si="0"/>
        <v>163061.25</v>
      </c>
      <c r="Y5" s="48"/>
    </row>
    <row r="6" spans="1:25" x14ac:dyDescent="0.25">
      <c r="A6" s="43"/>
      <c r="B6" s="31">
        <v>4</v>
      </c>
      <c r="C6" s="6" t="s">
        <v>7</v>
      </c>
      <c r="D6" s="7" t="s">
        <v>4</v>
      </c>
      <c r="E6" s="8" t="s">
        <v>29</v>
      </c>
      <c r="F6" s="8" t="s">
        <v>30</v>
      </c>
      <c r="G6" s="35">
        <v>0</v>
      </c>
      <c r="H6" s="35">
        <v>0</v>
      </c>
      <c r="I6" s="35">
        <v>0</v>
      </c>
      <c r="J6" s="35">
        <v>5</v>
      </c>
      <c r="K6" s="35">
        <v>0</v>
      </c>
      <c r="L6" s="35">
        <v>0</v>
      </c>
      <c r="M6" s="35">
        <v>0</v>
      </c>
      <c r="N6" s="35">
        <v>0</v>
      </c>
      <c r="O6" s="35">
        <v>0</v>
      </c>
      <c r="P6" s="35">
        <v>5</v>
      </c>
      <c r="Q6" s="35">
        <v>0</v>
      </c>
      <c r="R6" s="35">
        <v>0</v>
      </c>
      <c r="S6" s="35">
        <v>0</v>
      </c>
      <c r="T6" s="35">
        <v>0</v>
      </c>
      <c r="U6" s="35">
        <v>0</v>
      </c>
      <c r="V6" s="25">
        <f t="shared" si="1"/>
        <v>10</v>
      </c>
      <c r="W6" s="9">
        <v>5870.75</v>
      </c>
      <c r="X6" s="9">
        <f t="shared" si="0"/>
        <v>58707.5</v>
      </c>
      <c r="Y6" s="48"/>
    </row>
    <row r="7" spans="1:25" x14ac:dyDescent="0.25">
      <c r="A7" s="43"/>
      <c r="B7" s="31">
        <v>5</v>
      </c>
      <c r="C7" s="6" t="s">
        <v>8</v>
      </c>
      <c r="D7" s="7" t="s">
        <v>4</v>
      </c>
      <c r="E7" s="8" t="s">
        <v>29</v>
      </c>
      <c r="F7" s="8" t="s">
        <v>30</v>
      </c>
      <c r="G7" s="35">
        <v>0</v>
      </c>
      <c r="H7" s="35">
        <v>4</v>
      </c>
      <c r="I7" s="35">
        <v>0</v>
      </c>
      <c r="J7" s="35">
        <v>20</v>
      </c>
      <c r="K7" s="35">
        <v>1</v>
      </c>
      <c r="L7" s="35">
        <v>3</v>
      </c>
      <c r="M7" s="35">
        <v>10</v>
      </c>
      <c r="N7" s="35">
        <v>0</v>
      </c>
      <c r="O7" s="35">
        <v>11</v>
      </c>
      <c r="P7" s="35">
        <v>26</v>
      </c>
      <c r="Q7" s="35">
        <v>2</v>
      </c>
      <c r="R7" s="35">
        <v>3</v>
      </c>
      <c r="S7" s="35">
        <v>5</v>
      </c>
      <c r="T7" s="35">
        <v>0</v>
      </c>
      <c r="U7" s="35">
        <v>2</v>
      </c>
      <c r="V7" s="25">
        <f t="shared" si="1"/>
        <v>87</v>
      </c>
      <c r="W7" s="9">
        <v>2425</v>
      </c>
      <c r="X7" s="9">
        <f t="shared" si="0"/>
        <v>210975</v>
      </c>
      <c r="Y7" s="48"/>
    </row>
    <row r="8" spans="1:25" x14ac:dyDescent="0.25">
      <c r="A8" s="43"/>
      <c r="B8" s="31">
        <v>6</v>
      </c>
      <c r="C8" s="6" t="s">
        <v>9</v>
      </c>
      <c r="D8" s="7" t="s">
        <v>4</v>
      </c>
      <c r="E8" s="8" t="s">
        <v>29</v>
      </c>
      <c r="F8" s="8" t="s">
        <v>30</v>
      </c>
      <c r="G8" s="35">
        <v>1</v>
      </c>
      <c r="H8" s="35">
        <v>4</v>
      </c>
      <c r="I8" s="35">
        <v>0</v>
      </c>
      <c r="J8" s="35">
        <v>15</v>
      </c>
      <c r="K8" s="35">
        <v>0</v>
      </c>
      <c r="L8" s="35">
        <v>1</v>
      </c>
      <c r="M8" s="35">
        <v>1</v>
      </c>
      <c r="N8" s="35">
        <v>0</v>
      </c>
      <c r="O8" s="35">
        <v>5</v>
      </c>
      <c r="P8" s="35">
        <v>18</v>
      </c>
      <c r="Q8" s="35">
        <v>0</v>
      </c>
      <c r="R8" s="35">
        <v>0</v>
      </c>
      <c r="S8" s="35">
        <v>0</v>
      </c>
      <c r="T8" s="35">
        <v>0</v>
      </c>
      <c r="U8" s="35">
        <v>0</v>
      </c>
      <c r="V8" s="25">
        <f t="shared" si="1"/>
        <v>45</v>
      </c>
      <c r="W8" s="9">
        <v>2785.75</v>
      </c>
      <c r="X8" s="9">
        <f t="shared" si="0"/>
        <v>125358.75</v>
      </c>
      <c r="Y8" s="48"/>
    </row>
    <row r="9" spans="1:25" x14ac:dyDescent="0.25">
      <c r="A9" s="43"/>
      <c r="B9" s="31">
        <v>7</v>
      </c>
      <c r="C9" s="6" t="s">
        <v>10</v>
      </c>
      <c r="D9" s="7" t="s">
        <v>4</v>
      </c>
      <c r="E9" s="8" t="s">
        <v>32</v>
      </c>
      <c r="F9" s="8" t="s">
        <v>30</v>
      </c>
      <c r="G9" s="35">
        <v>1</v>
      </c>
      <c r="H9" s="35">
        <v>4</v>
      </c>
      <c r="I9" s="35">
        <v>0</v>
      </c>
      <c r="J9" s="35">
        <v>5</v>
      </c>
      <c r="K9" s="35">
        <v>1</v>
      </c>
      <c r="L9" s="35">
        <v>1</v>
      </c>
      <c r="M9" s="35">
        <v>7</v>
      </c>
      <c r="N9" s="35">
        <v>0</v>
      </c>
      <c r="O9" s="35">
        <v>3</v>
      </c>
      <c r="P9" s="35">
        <v>9</v>
      </c>
      <c r="Q9" s="35">
        <v>0</v>
      </c>
      <c r="R9" s="35">
        <v>2</v>
      </c>
      <c r="S9" s="35">
        <v>5</v>
      </c>
      <c r="T9" s="35">
        <v>1</v>
      </c>
      <c r="U9" s="35">
        <v>0</v>
      </c>
      <c r="V9" s="25">
        <f t="shared" si="1"/>
        <v>39</v>
      </c>
      <c r="W9" s="9">
        <v>5239.5</v>
      </c>
      <c r="X9" s="9">
        <f t="shared" si="0"/>
        <v>204340.5</v>
      </c>
      <c r="Y9" s="48"/>
    </row>
    <row r="10" spans="1:25" x14ac:dyDescent="0.25">
      <c r="A10" s="43"/>
      <c r="B10" s="31">
        <v>8</v>
      </c>
      <c r="C10" s="6" t="s">
        <v>11</v>
      </c>
      <c r="D10" s="7" t="s">
        <v>4</v>
      </c>
      <c r="E10" s="8" t="s">
        <v>32</v>
      </c>
      <c r="F10" s="8" t="s">
        <v>30</v>
      </c>
      <c r="G10" s="35">
        <v>0</v>
      </c>
      <c r="H10" s="35">
        <v>2</v>
      </c>
      <c r="I10" s="35">
        <v>0</v>
      </c>
      <c r="J10" s="35">
        <v>8</v>
      </c>
      <c r="K10" s="35">
        <v>1</v>
      </c>
      <c r="L10" s="35">
        <v>2</v>
      </c>
      <c r="M10" s="35">
        <v>5</v>
      </c>
      <c r="N10" s="35">
        <v>0</v>
      </c>
      <c r="O10" s="35">
        <v>3</v>
      </c>
      <c r="P10" s="35">
        <v>7</v>
      </c>
      <c r="Q10" s="35">
        <v>1</v>
      </c>
      <c r="R10" s="35">
        <v>2</v>
      </c>
      <c r="S10" s="35">
        <v>2</v>
      </c>
      <c r="T10" s="35">
        <v>1</v>
      </c>
      <c r="U10" s="35">
        <v>0</v>
      </c>
      <c r="V10" s="25">
        <f t="shared" si="1"/>
        <v>34</v>
      </c>
      <c r="W10" s="9">
        <v>2741.75</v>
      </c>
      <c r="X10" s="9">
        <f t="shared" si="0"/>
        <v>93219.5</v>
      </c>
      <c r="Y10" s="48"/>
    </row>
    <row r="11" spans="1:25" x14ac:dyDescent="0.25">
      <c r="A11" s="43"/>
      <c r="B11" s="31">
        <v>9</v>
      </c>
      <c r="C11" s="6" t="s">
        <v>12</v>
      </c>
      <c r="D11" s="7" t="s">
        <v>4</v>
      </c>
      <c r="E11" s="8" t="s">
        <v>31</v>
      </c>
      <c r="F11" s="8" t="s">
        <v>30</v>
      </c>
      <c r="G11" s="35">
        <v>1</v>
      </c>
      <c r="H11" s="35">
        <v>4</v>
      </c>
      <c r="I11" s="35">
        <v>0</v>
      </c>
      <c r="J11" s="35">
        <v>15</v>
      </c>
      <c r="K11" s="35">
        <v>0</v>
      </c>
      <c r="L11" s="35">
        <v>1</v>
      </c>
      <c r="M11" s="35">
        <v>10</v>
      </c>
      <c r="N11" s="35">
        <v>0</v>
      </c>
      <c r="O11" s="35">
        <v>0</v>
      </c>
      <c r="P11" s="35">
        <v>25</v>
      </c>
      <c r="Q11" s="35">
        <v>0</v>
      </c>
      <c r="R11" s="35">
        <v>2</v>
      </c>
      <c r="S11" s="35">
        <v>2</v>
      </c>
      <c r="T11" s="35">
        <v>0</v>
      </c>
      <c r="U11" s="35">
        <v>0</v>
      </c>
      <c r="V11" s="25">
        <f t="shared" si="1"/>
        <v>60</v>
      </c>
      <c r="W11" s="9">
        <v>2685</v>
      </c>
      <c r="X11" s="9">
        <f t="shared" si="0"/>
        <v>161100</v>
      </c>
      <c r="Y11" s="48"/>
    </row>
    <row r="12" spans="1:25" x14ac:dyDescent="0.25">
      <c r="A12" s="43"/>
      <c r="B12" s="31">
        <v>10</v>
      </c>
      <c r="C12" s="6" t="s">
        <v>13</v>
      </c>
      <c r="D12" s="7" t="s">
        <v>4</v>
      </c>
      <c r="E12" s="8" t="s">
        <v>33</v>
      </c>
      <c r="F12" s="8" t="s">
        <v>30</v>
      </c>
      <c r="G12" s="35">
        <v>8</v>
      </c>
      <c r="H12" s="35">
        <v>4</v>
      </c>
      <c r="I12" s="35">
        <v>0</v>
      </c>
      <c r="J12" s="35">
        <v>16</v>
      </c>
      <c r="K12" s="35">
        <v>0</v>
      </c>
      <c r="L12" s="35">
        <v>2</v>
      </c>
      <c r="M12" s="35">
        <v>6</v>
      </c>
      <c r="N12" s="35">
        <v>0</v>
      </c>
      <c r="O12" s="35">
        <v>0</v>
      </c>
      <c r="P12" s="35">
        <v>13</v>
      </c>
      <c r="Q12" s="35">
        <v>4</v>
      </c>
      <c r="R12" s="35">
        <v>0</v>
      </c>
      <c r="S12" s="35">
        <v>4</v>
      </c>
      <c r="T12" s="35">
        <v>2</v>
      </c>
      <c r="U12" s="35">
        <v>0</v>
      </c>
      <c r="V12" s="25">
        <f t="shared" si="1"/>
        <v>59</v>
      </c>
      <c r="W12" s="9">
        <v>940.5</v>
      </c>
      <c r="X12" s="9">
        <f t="shared" si="0"/>
        <v>55489.5</v>
      </c>
      <c r="Y12" s="48"/>
    </row>
    <row r="13" spans="1:25" x14ac:dyDescent="0.25">
      <c r="A13" s="43"/>
      <c r="B13" s="31">
        <v>11</v>
      </c>
      <c r="C13" s="10" t="s">
        <v>92</v>
      </c>
      <c r="D13" s="7" t="s">
        <v>4</v>
      </c>
      <c r="E13" s="8" t="s">
        <v>33</v>
      </c>
      <c r="F13" s="8" t="s">
        <v>30</v>
      </c>
      <c r="G13" s="35">
        <v>0</v>
      </c>
      <c r="H13" s="35">
        <v>4</v>
      </c>
      <c r="I13" s="35">
        <v>0</v>
      </c>
      <c r="J13" s="35">
        <v>20</v>
      </c>
      <c r="K13" s="35">
        <v>0</v>
      </c>
      <c r="L13" s="35">
        <v>2</v>
      </c>
      <c r="M13" s="35">
        <v>6</v>
      </c>
      <c r="N13" s="35">
        <v>0</v>
      </c>
      <c r="O13" s="35">
        <v>0</v>
      </c>
      <c r="P13" s="35">
        <v>23</v>
      </c>
      <c r="Q13" s="35">
        <v>8</v>
      </c>
      <c r="R13" s="35">
        <v>0</v>
      </c>
      <c r="S13" s="35">
        <v>4</v>
      </c>
      <c r="T13" s="35">
        <v>0</v>
      </c>
      <c r="U13" s="35">
        <v>0</v>
      </c>
      <c r="V13" s="25">
        <f t="shared" si="1"/>
        <v>67</v>
      </c>
      <c r="W13" s="9">
        <v>1070.75</v>
      </c>
      <c r="X13" s="9">
        <f t="shared" si="0"/>
        <v>71740.25</v>
      </c>
      <c r="Y13" s="48"/>
    </row>
    <row r="14" spans="1:25" x14ac:dyDescent="0.25">
      <c r="A14" s="43"/>
      <c r="B14" s="31">
        <v>12</v>
      </c>
      <c r="C14" s="11" t="s">
        <v>14</v>
      </c>
      <c r="D14" s="7" t="s">
        <v>4</v>
      </c>
      <c r="E14" s="8" t="s">
        <v>34</v>
      </c>
      <c r="F14" s="8" t="s">
        <v>30</v>
      </c>
      <c r="G14" s="35">
        <v>5</v>
      </c>
      <c r="H14" s="35">
        <v>6</v>
      </c>
      <c r="I14" s="35">
        <v>0</v>
      </c>
      <c r="J14" s="35">
        <v>20</v>
      </c>
      <c r="K14" s="35">
        <v>1</v>
      </c>
      <c r="L14" s="35">
        <v>1</v>
      </c>
      <c r="M14" s="35">
        <v>4</v>
      </c>
      <c r="N14" s="35">
        <v>0</v>
      </c>
      <c r="O14" s="35">
        <v>18</v>
      </c>
      <c r="P14" s="35">
        <v>13</v>
      </c>
      <c r="Q14" s="35">
        <v>6</v>
      </c>
      <c r="R14" s="35">
        <v>6</v>
      </c>
      <c r="S14" s="35">
        <v>4</v>
      </c>
      <c r="T14" s="35">
        <v>4</v>
      </c>
      <c r="U14" s="35">
        <v>0</v>
      </c>
      <c r="V14" s="25">
        <f t="shared" si="1"/>
        <v>88</v>
      </c>
      <c r="W14" s="9">
        <v>1265.5</v>
      </c>
      <c r="X14" s="9">
        <f t="shared" si="0"/>
        <v>111364</v>
      </c>
      <c r="Y14" s="48"/>
    </row>
    <row r="15" spans="1:25" x14ac:dyDescent="0.25">
      <c r="A15" s="43"/>
      <c r="B15" s="31">
        <v>13</v>
      </c>
      <c r="C15" s="12" t="s">
        <v>15</v>
      </c>
      <c r="D15" s="7" t="s">
        <v>4</v>
      </c>
      <c r="E15" s="8" t="s">
        <v>34</v>
      </c>
      <c r="F15" s="8" t="s">
        <v>30</v>
      </c>
      <c r="G15" s="35">
        <v>2</v>
      </c>
      <c r="H15" s="35">
        <v>6</v>
      </c>
      <c r="I15" s="35">
        <v>2</v>
      </c>
      <c r="J15" s="35">
        <v>30</v>
      </c>
      <c r="K15" s="35">
        <v>6</v>
      </c>
      <c r="L15" s="35">
        <v>4</v>
      </c>
      <c r="M15" s="35">
        <v>7</v>
      </c>
      <c r="N15" s="35">
        <v>0</v>
      </c>
      <c r="O15" s="35">
        <v>3</v>
      </c>
      <c r="P15" s="35">
        <v>10</v>
      </c>
      <c r="Q15" s="35">
        <v>10</v>
      </c>
      <c r="R15" s="35">
        <v>7</v>
      </c>
      <c r="S15" s="35">
        <v>8</v>
      </c>
      <c r="T15" s="35">
        <v>4</v>
      </c>
      <c r="U15" s="35">
        <v>0</v>
      </c>
      <c r="V15" s="25">
        <f t="shared" si="1"/>
        <v>99</v>
      </c>
      <c r="W15" s="9">
        <v>1799.5</v>
      </c>
      <c r="X15" s="9">
        <f t="shared" si="0"/>
        <v>178150.5</v>
      </c>
      <c r="Y15" s="48"/>
    </row>
    <row r="16" spans="1:25" x14ac:dyDescent="0.25">
      <c r="A16" s="43"/>
      <c r="B16" s="31">
        <v>14</v>
      </c>
      <c r="C16" s="12" t="s">
        <v>16</v>
      </c>
      <c r="D16" s="7" t="s">
        <v>4</v>
      </c>
      <c r="E16" s="8" t="s">
        <v>34</v>
      </c>
      <c r="F16" s="8" t="s">
        <v>30</v>
      </c>
      <c r="G16" s="35">
        <v>0</v>
      </c>
      <c r="H16" s="35">
        <v>0</v>
      </c>
      <c r="I16" s="35">
        <v>0</v>
      </c>
      <c r="J16" s="35">
        <v>5</v>
      </c>
      <c r="K16" s="35">
        <v>0</v>
      </c>
      <c r="L16" s="35">
        <v>0</v>
      </c>
      <c r="M16" s="35">
        <v>0</v>
      </c>
      <c r="N16" s="35">
        <v>0</v>
      </c>
      <c r="O16" s="35">
        <v>0</v>
      </c>
      <c r="P16" s="35">
        <v>5</v>
      </c>
      <c r="Q16" s="35">
        <v>1</v>
      </c>
      <c r="R16" s="35">
        <v>0</v>
      </c>
      <c r="S16" s="35">
        <v>1</v>
      </c>
      <c r="T16" s="35">
        <v>0</v>
      </c>
      <c r="U16" s="35">
        <v>0</v>
      </c>
      <c r="V16" s="25">
        <f t="shared" si="1"/>
        <v>12</v>
      </c>
      <c r="W16" s="9">
        <v>23120</v>
      </c>
      <c r="X16" s="9">
        <f t="shared" si="0"/>
        <v>277440</v>
      </c>
      <c r="Y16" s="48"/>
    </row>
    <row r="17" spans="1:25" x14ac:dyDescent="0.25">
      <c r="A17" s="43"/>
      <c r="B17" s="31">
        <v>15</v>
      </c>
      <c r="C17" s="11" t="s">
        <v>17</v>
      </c>
      <c r="D17" s="7" t="s">
        <v>4</v>
      </c>
      <c r="E17" s="8" t="s">
        <v>33</v>
      </c>
      <c r="F17" s="8" t="s">
        <v>30</v>
      </c>
      <c r="G17" s="35">
        <v>1</v>
      </c>
      <c r="H17" s="35">
        <v>2</v>
      </c>
      <c r="I17" s="35">
        <v>0</v>
      </c>
      <c r="J17" s="35">
        <v>14</v>
      </c>
      <c r="K17" s="35">
        <v>0</v>
      </c>
      <c r="L17" s="35">
        <v>2</v>
      </c>
      <c r="M17" s="35">
        <v>2</v>
      </c>
      <c r="N17" s="35">
        <v>0</v>
      </c>
      <c r="O17" s="35">
        <v>0</v>
      </c>
      <c r="P17" s="35">
        <v>21</v>
      </c>
      <c r="Q17" s="35">
        <v>2</v>
      </c>
      <c r="R17" s="35">
        <v>2</v>
      </c>
      <c r="S17" s="35">
        <v>0</v>
      </c>
      <c r="T17" s="35">
        <v>0</v>
      </c>
      <c r="U17" s="35">
        <v>0</v>
      </c>
      <c r="V17" s="25">
        <f t="shared" si="1"/>
        <v>46</v>
      </c>
      <c r="W17" s="9">
        <v>1782.5</v>
      </c>
      <c r="X17" s="9">
        <f t="shared" si="0"/>
        <v>81995</v>
      </c>
      <c r="Y17" s="48"/>
    </row>
    <row r="18" spans="1:25" x14ac:dyDescent="0.25">
      <c r="A18" s="43"/>
      <c r="B18" s="31">
        <v>16</v>
      </c>
      <c r="C18" s="6" t="s">
        <v>45</v>
      </c>
      <c r="D18" s="7" t="s">
        <v>4</v>
      </c>
      <c r="E18" s="8" t="s">
        <v>35</v>
      </c>
      <c r="F18" s="8" t="s">
        <v>30</v>
      </c>
      <c r="G18" s="35">
        <v>2</v>
      </c>
      <c r="H18" s="35">
        <v>6</v>
      </c>
      <c r="I18" s="35">
        <v>1</v>
      </c>
      <c r="J18" s="35">
        <v>12</v>
      </c>
      <c r="K18" s="35">
        <v>0</v>
      </c>
      <c r="L18" s="35">
        <v>2</v>
      </c>
      <c r="M18" s="35">
        <v>15</v>
      </c>
      <c r="N18" s="35">
        <v>0</v>
      </c>
      <c r="O18" s="35">
        <v>0</v>
      </c>
      <c r="P18" s="35">
        <v>13</v>
      </c>
      <c r="Q18" s="35">
        <v>7</v>
      </c>
      <c r="R18" s="35">
        <v>3</v>
      </c>
      <c r="S18" s="35">
        <v>6</v>
      </c>
      <c r="T18" s="35">
        <v>0</v>
      </c>
      <c r="U18" s="35">
        <v>0</v>
      </c>
      <c r="V18" s="25">
        <f t="shared" si="1"/>
        <v>67</v>
      </c>
      <c r="W18" s="9">
        <v>1954.75</v>
      </c>
      <c r="X18" s="9">
        <f t="shared" si="0"/>
        <v>130968.25</v>
      </c>
      <c r="Y18" s="48"/>
    </row>
    <row r="19" spans="1:25" x14ac:dyDescent="0.25">
      <c r="A19" s="43"/>
      <c r="B19" s="31">
        <v>17</v>
      </c>
      <c r="C19" s="6" t="s">
        <v>18</v>
      </c>
      <c r="D19" s="7" t="s">
        <v>4</v>
      </c>
      <c r="E19" s="8" t="s">
        <v>35</v>
      </c>
      <c r="F19" s="8" t="s">
        <v>30</v>
      </c>
      <c r="G19" s="35">
        <v>0</v>
      </c>
      <c r="H19" s="35">
        <v>4</v>
      </c>
      <c r="I19" s="35">
        <v>0</v>
      </c>
      <c r="J19" s="35">
        <v>10</v>
      </c>
      <c r="K19" s="35">
        <v>2</v>
      </c>
      <c r="L19" s="35">
        <v>0</v>
      </c>
      <c r="M19" s="35">
        <v>7</v>
      </c>
      <c r="N19" s="35">
        <v>0</v>
      </c>
      <c r="O19" s="35">
        <v>0</v>
      </c>
      <c r="P19" s="35">
        <v>7</v>
      </c>
      <c r="Q19" s="35">
        <v>3</v>
      </c>
      <c r="R19" s="35">
        <v>0</v>
      </c>
      <c r="S19" s="35">
        <v>2</v>
      </c>
      <c r="T19" s="35">
        <v>0</v>
      </c>
      <c r="U19" s="35">
        <v>0</v>
      </c>
      <c r="V19" s="25">
        <f t="shared" si="1"/>
        <v>35</v>
      </c>
      <c r="W19" s="9">
        <v>7409.5</v>
      </c>
      <c r="X19" s="9">
        <f t="shared" si="0"/>
        <v>259332.5</v>
      </c>
      <c r="Y19" s="48"/>
    </row>
    <row r="20" spans="1:25" x14ac:dyDescent="0.25">
      <c r="A20" s="43"/>
      <c r="B20" s="31">
        <v>18</v>
      </c>
      <c r="C20" s="12" t="s">
        <v>19</v>
      </c>
      <c r="D20" s="7" t="s">
        <v>4</v>
      </c>
      <c r="E20" s="8" t="s">
        <v>51</v>
      </c>
      <c r="F20" s="8" t="s">
        <v>30</v>
      </c>
      <c r="G20" s="35">
        <v>0</v>
      </c>
      <c r="H20" s="35">
        <v>2</v>
      </c>
      <c r="I20" s="35">
        <v>0</v>
      </c>
      <c r="J20" s="35">
        <v>8</v>
      </c>
      <c r="K20" s="35">
        <v>1</v>
      </c>
      <c r="L20" s="35">
        <v>0</v>
      </c>
      <c r="M20" s="35">
        <v>11</v>
      </c>
      <c r="N20" s="35">
        <v>0</v>
      </c>
      <c r="O20" s="35">
        <v>0</v>
      </c>
      <c r="P20" s="35">
        <v>5</v>
      </c>
      <c r="Q20" s="35">
        <v>0</v>
      </c>
      <c r="R20" s="35">
        <v>0</v>
      </c>
      <c r="S20" s="35">
        <v>2</v>
      </c>
      <c r="T20" s="35">
        <v>0</v>
      </c>
      <c r="U20" s="35">
        <v>0</v>
      </c>
      <c r="V20" s="25">
        <f t="shared" si="1"/>
        <v>29</v>
      </c>
      <c r="W20" s="9">
        <v>4640.5</v>
      </c>
      <c r="X20" s="9">
        <f t="shared" si="0"/>
        <v>134574.5</v>
      </c>
      <c r="Y20" s="48"/>
    </row>
    <row r="21" spans="1:25" x14ac:dyDescent="0.25">
      <c r="A21" s="46">
        <v>2</v>
      </c>
      <c r="B21" s="28">
        <v>19</v>
      </c>
      <c r="C21" s="17" t="s">
        <v>20</v>
      </c>
      <c r="D21" s="15" t="s">
        <v>4</v>
      </c>
      <c r="E21" s="16" t="s">
        <v>36</v>
      </c>
      <c r="F21" s="16" t="s">
        <v>30</v>
      </c>
      <c r="G21" s="36">
        <v>30</v>
      </c>
      <c r="H21" s="36">
        <v>0</v>
      </c>
      <c r="I21" s="36">
        <v>0</v>
      </c>
      <c r="J21" s="36">
        <v>14</v>
      </c>
      <c r="K21" s="36">
        <v>0</v>
      </c>
      <c r="L21" s="36">
        <v>0</v>
      </c>
      <c r="M21" s="36">
        <v>5</v>
      </c>
      <c r="N21" s="36">
        <v>0</v>
      </c>
      <c r="O21" s="36">
        <v>0</v>
      </c>
      <c r="P21" s="36">
        <v>26</v>
      </c>
      <c r="Q21" s="36">
        <v>80</v>
      </c>
      <c r="R21" s="36">
        <v>0</v>
      </c>
      <c r="S21" s="36">
        <v>2</v>
      </c>
      <c r="T21" s="36">
        <v>0</v>
      </c>
      <c r="U21" s="36">
        <v>0</v>
      </c>
      <c r="V21" s="26">
        <f t="shared" si="1"/>
        <v>157</v>
      </c>
      <c r="W21" s="13">
        <v>2750</v>
      </c>
      <c r="X21" s="13">
        <f t="shared" si="0"/>
        <v>431750</v>
      </c>
      <c r="Y21" s="49">
        <f>SUM(X21:X30)</f>
        <v>1643376.11</v>
      </c>
    </row>
    <row r="22" spans="1:25" x14ac:dyDescent="0.25">
      <c r="A22" s="46"/>
      <c r="B22" s="28">
        <v>20</v>
      </c>
      <c r="C22" s="14" t="s">
        <v>46</v>
      </c>
      <c r="D22" s="15" t="s">
        <v>4</v>
      </c>
      <c r="E22" s="16" t="s">
        <v>37</v>
      </c>
      <c r="F22" s="16" t="s">
        <v>38</v>
      </c>
      <c r="G22" s="36">
        <v>10</v>
      </c>
      <c r="H22" s="36">
        <v>4</v>
      </c>
      <c r="I22" s="36">
        <v>0</v>
      </c>
      <c r="J22" s="36">
        <v>15</v>
      </c>
      <c r="K22" s="36">
        <v>0</v>
      </c>
      <c r="L22" s="36">
        <v>2</v>
      </c>
      <c r="M22" s="36">
        <v>13</v>
      </c>
      <c r="N22" s="36">
        <v>1</v>
      </c>
      <c r="O22" s="36">
        <v>6</v>
      </c>
      <c r="P22" s="36">
        <v>8</v>
      </c>
      <c r="Q22" s="36">
        <v>3</v>
      </c>
      <c r="R22" s="36">
        <v>2</v>
      </c>
      <c r="S22" s="36">
        <v>4</v>
      </c>
      <c r="T22" s="36">
        <v>0</v>
      </c>
      <c r="U22" s="36">
        <v>0</v>
      </c>
      <c r="V22" s="26">
        <f t="shared" si="1"/>
        <v>68</v>
      </c>
      <c r="W22" s="13">
        <v>3950</v>
      </c>
      <c r="X22" s="13">
        <f t="shared" si="0"/>
        <v>268600</v>
      </c>
      <c r="Y22" s="49"/>
    </row>
    <row r="23" spans="1:25" x14ac:dyDescent="0.25">
      <c r="A23" s="46"/>
      <c r="B23" s="28">
        <v>21</v>
      </c>
      <c r="C23" s="17" t="s">
        <v>21</v>
      </c>
      <c r="D23" s="15" t="s">
        <v>4</v>
      </c>
      <c r="E23" s="16" t="s">
        <v>37</v>
      </c>
      <c r="F23" s="16" t="s">
        <v>38</v>
      </c>
      <c r="G23" s="36">
        <v>5</v>
      </c>
      <c r="H23" s="36">
        <v>4</v>
      </c>
      <c r="I23" s="36">
        <v>1</v>
      </c>
      <c r="J23" s="36">
        <v>10</v>
      </c>
      <c r="K23" s="36">
        <v>3</v>
      </c>
      <c r="L23" s="36">
        <v>2</v>
      </c>
      <c r="M23" s="36">
        <v>13</v>
      </c>
      <c r="N23" s="36">
        <v>1</v>
      </c>
      <c r="O23" s="36">
        <v>0</v>
      </c>
      <c r="P23" s="36">
        <v>7</v>
      </c>
      <c r="Q23" s="36">
        <v>2</v>
      </c>
      <c r="R23" s="36">
        <v>2</v>
      </c>
      <c r="S23" s="36">
        <v>4</v>
      </c>
      <c r="T23" s="36">
        <v>1</v>
      </c>
      <c r="U23" s="36">
        <v>0</v>
      </c>
      <c r="V23" s="26">
        <f t="shared" si="1"/>
        <v>55</v>
      </c>
      <c r="W23" s="13">
        <v>5225</v>
      </c>
      <c r="X23" s="13">
        <f t="shared" si="0"/>
        <v>287375</v>
      </c>
      <c r="Y23" s="49"/>
    </row>
    <row r="24" spans="1:25" x14ac:dyDescent="0.25">
      <c r="A24" s="46"/>
      <c r="B24" s="28">
        <v>22</v>
      </c>
      <c r="C24" s="14" t="s">
        <v>49</v>
      </c>
      <c r="D24" s="15" t="s">
        <v>4</v>
      </c>
      <c r="E24" s="16" t="s">
        <v>37</v>
      </c>
      <c r="F24" s="16" t="s">
        <v>38</v>
      </c>
      <c r="G24" s="36">
        <v>5</v>
      </c>
      <c r="H24" s="36">
        <v>4</v>
      </c>
      <c r="I24" s="36">
        <v>1</v>
      </c>
      <c r="J24" s="36">
        <v>6</v>
      </c>
      <c r="K24" s="36">
        <v>0</v>
      </c>
      <c r="L24" s="36">
        <v>2</v>
      </c>
      <c r="M24" s="36">
        <v>9</v>
      </c>
      <c r="N24" s="36">
        <v>1</v>
      </c>
      <c r="O24" s="36">
        <v>8</v>
      </c>
      <c r="P24" s="36">
        <v>20</v>
      </c>
      <c r="Q24" s="36">
        <v>5</v>
      </c>
      <c r="R24" s="36">
        <v>0</v>
      </c>
      <c r="S24" s="36">
        <v>8</v>
      </c>
      <c r="T24" s="36">
        <v>2</v>
      </c>
      <c r="U24" s="36">
        <v>0</v>
      </c>
      <c r="V24" s="26">
        <f t="shared" si="1"/>
        <v>71</v>
      </c>
      <c r="W24" s="13">
        <v>1066.6600000000001</v>
      </c>
      <c r="X24" s="13">
        <f t="shared" si="0"/>
        <v>75732.86</v>
      </c>
      <c r="Y24" s="49"/>
    </row>
    <row r="25" spans="1:25" x14ac:dyDescent="0.25">
      <c r="A25" s="46"/>
      <c r="B25" s="28">
        <v>23</v>
      </c>
      <c r="C25" s="14" t="s">
        <v>22</v>
      </c>
      <c r="D25" s="15" t="s">
        <v>4</v>
      </c>
      <c r="E25" s="16" t="s">
        <v>37</v>
      </c>
      <c r="F25" s="16" t="s">
        <v>38</v>
      </c>
      <c r="G25" s="36">
        <v>0</v>
      </c>
      <c r="H25" s="36">
        <v>4</v>
      </c>
      <c r="I25" s="36">
        <v>0</v>
      </c>
      <c r="J25" s="36">
        <v>10</v>
      </c>
      <c r="K25" s="36">
        <v>0</v>
      </c>
      <c r="L25" s="36">
        <v>1</v>
      </c>
      <c r="M25" s="36">
        <v>7</v>
      </c>
      <c r="N25" s="36">
        <v>0</v>
      </c>
      <c r="O25" s="36">
        <v>0</v>
      </c>
      <c r="P25" s="36">
        <v>7</v>
      </c>
      <c r="Q25" s="36">
        <v>0</v>
      </c>
      <c r="R25" s="36">
        <v>0</v>
      </c>
      <c r="S25" s="36">
        <v>8</v>
      </c>
      <c r="T25" s="36">
        <v>0</v>
      </c>
      <c r="U25" s="36">
        <v>0</v>
      </c>
      <c r="V25" s="26">
        <f t="shared" si="1"/>
        <v>37</v>
      </c>
      <c r="W25" s="13">
        <v>3125</v>
      </c>
      <c r="X25" s="13">
        <f t="shared" si="0"/>
        <v>115625</v>
      </c>
      <c r="Y25" s="49"/>
    </row>
    <row r="26" spans="1:25" x14ac:dyDescent="0.25">
      <c r="A26" s="46"/>
      <c r="B26" s="28">
        <v>24</v>
      </c>
      <c r="C26" s="14" t="s">
        <v>23</v>
      </c>
      <c r="D26" s="15" t="s">
        <v>4</v>
      </c>
      <c r="E26" s="16" t="s">
        <v>37</v>
      </c>
      <c r="F26" s="16" t="s">
        <v>38</v>
      </c>
      <c r="G26" s="36">
        <v>0</v>
      </c>
      <c r="H26" s="36">
        <v>2</v>
      </c>
      <c r="I26" s="36">
        <v>0</v>
      </c>
      <c r="J26" s="36">
        <v>12</v>
      </c>
      <c r="K26" s="36">
        <v>0</v>
      </c>
      <c r="L26" s="36">
        <v>2</v>
      </c>
      <c r="M26" s="36">
        <v>5</v>
      </c>
      <c r="N26" s="36">
        <v>1</v>
      </c>
      <c r="O26" s="36">
        <v>0</v>
      </c>
      <c r="P26" s="36">
        <v>7</v>
      </c>
      <c r="Q26" s="36">
        <v>2</v>
      </c>
      <c r="R26" s="36">
        <v>0</v>
      </c>
      <c r="S26" s="36">
        <v>6</v>
      </c>
      <c r="T26" s="36">
        <v>0</v>
      </c>
      <c r="U26" s="36">
        <v>0</v>
      </c>
      <c r="V26" s="26">
        <f t="shared" si="1"/>
        <v>37</v>
      </c>
      <c r="W26" s="13">
        <v>3125</v>
      </c>
      <c r="X26" s="13">
        <f t="shared" si="0"/>
        <v>115625</v>
      </c>
      <c r="Y26" s="49"/>
    </row>
    <row r="27" spans="1:25" x14ac:dyDescent="0.25">
      <c r="A27" s="46"/>
      <c r="B27" s="28">
        <v>25</v>
      </c>
      <c r="C27" s="14" t="s">
        <v>47</v>
      </c>
      <c r="D27" s="15" t="s">
        <v>4</v>
      </c>
      <c r="E27" s="16" t="s">
        <v>39</v>
      </c>
      <c r="F27" s="16" t="s">
        <v>30</v>
      </c>
      <c r="G27" s="36">
        <v>500</v>
      </c>
      <c r="H27" s="36">
        <v>300</v>
      </c>
      <c r="I27" s="36">
        <v>200</v>
      </c>
      <c r="J27" s="36">
        <v>800</v>
      </c>
      <c r="K27" s="36">
        <v>120</v>
      </c>
      <c r="L27" s="36">
        <v>400</v>
      </c>
      <c r="M27" s="36">
        <v>310</v>
      </c>
      <c r="N27" s="36">
        <v>100</v>
      </c>
      <c r="O27" s="36">
        <v>0</v>
      </c>
      <c r="P27" s="36">
        <v>1040</v>
      </c>
      <c r="Q27" s="36">
        <v>0</v>
      </c>
      <c r="R27" s="36">
        <v>1100</v>
      </c>
      <c r="S27" s="36">
        <v>120</v>
      </c>
      <c r="T27" s="36">
        <v>0</v>
      </c>
      <c r="U27" s="36">
        <v>0</v>
      </c>
      <c r="V27" s="26">
        <f t="shared" si="1"/>
        <v>4990</v>
      </c>
      <c r="W27" s="13">
        <v>8.35</v>
      </c>
      <c r="X27" s="13">
        <f t="shared" si="0"/>
        <v>41666.5</v>
      </c>
      <c r="Y27" s="49"/>
    </row>
    <row r="28" spans="1:25" x14ac:dyDescent="0.25">
      <c r="A28" s="46"/>
      <c r="B28" s="28">
        <v>26</v>
      </c>
      <c r="C28" s="18" t="s">
        <v>48</v>
      </c>
      <c r="D28" s="15" t="s">
        <v>4</v>
      </c>
      <c r="E28" s="16" t="s">
        <v>40</v>
      </c>
      <c r="F28" s="16" t="s">
        <v>30</v>
      </c>
      <c r="G28" s="36">
        <v>100</v>
      </c>
      <c r="H28" s="36">
        <v>300</v>
      </c>
      <c r="I28" s="36">
        <v>50</v>
      </c>
      <c r="J28" s="36">
        <v>400</v>
      </c>
      <c r="K28" s="36">
        <v>10</v>
      </c>
      <c r="L28" s="36">
        <v>40</v>
      </c>
      <c r="M28" s="36">
        <v>65</v>
      </c>
      <c r="N28" s="36">
        <v>20</v>
      </c>
      <c r="O28" s="36">
        <v>0</v>
      </c>
      <c r="P28" s="36">
        <v>104</v>
      </c>
      <c r="Q28" s="36">
        <v>0</v>
      </c>
      <c r="R28" s="36">
        <v>50</v>
      </c>
      <c r="S28" s="36">
        <v>30</v>
      </c>
      <c r="T28" s="36">
        <v>0</v>
      </c>
      <c r="U28" s="36">
        <v>0</v>
      </c>
      <c r="V28" s="26">
        <f t="shared" si="1"/>
        <v>1169</v>
      </c>
      <c r="W28" s="13">
        <v>13.25</v>
      </c>
      <c r="X28" s="13">
        <f t="shared" si="0"/>
        <v>15489.25</v>
      </c>
      <c r="Y28" s="49"/>
    </row>
    <row r="29" spans="1:25" x14ac:dyDescent="0.25">
      <c r="A29" s="46"/>
      <c r="B29" s="28">
        <v>27</v>
      </c>
      <c r="C29" s="14" t="s">
        <v>24</v>
      </c>
      <c r="D29" s="15" t="s">
        <v>4</v>
      </c>
      <c r="E29" s="16" t="s">
        <v>37</v>
      </c>
      <c r="F29" s="16" t="s">
        <v>38</v>
      </c>
      <c r="G29" s="36">
        <v>2</v>
      </c>
      <c r="H29" s="36">
        <v>4</v>
      </c>
      <c r="I29" s="36">
        <v>0</v>
      </c>
      <c r="J29" s="36">
        <v>15</v>
      </c>
      <c r="K29" s="36">
        <v>0</v>
      </c>
      <c r="L29" s="36">
        <v>4</v>
      </c>
      <c r="M29" s="36">
        <v>1</v>
      </c>
      <c r="N29" s="36">
        <v>0</v>
      </c>
      <c r="O29" s="36">
        <v>0</v>
      </c>
      <c r="P29" s="36">
        <v>4</v>
      </c>
      <c r="Q29" s="36">
        <v>0</v>
      </c>
      <c r="R29" s="36">
        <v>0</v>
      </c>
      <c r="S29" s="36">
        <v>3</v>
      </c>
      <c r="T29" s="36">
        <v>2</v>
      </c>
      <c r="U29" s="36">
        <v>0</v>
      </c>
      <c r="V29" s="26">
        <f t="shared" si="1"/>
        <v>35</v>
      </c>
      <c r="W29" s="13">
        <v>6157.5</v>
      </c>
      <c r="X29" s="13">
        <f t="shared" si="0"/>
        <v>215512.5</v>
      </c>
      <c r="Y29" s="49"/>
    </row>
    <row r="30" spans="1:25" x14ac:dyDescent="0.25">
      <c r="A30" s="46"/>
      <c r="B30" s="32">
        <v>28</v>
      </c>
      <c r="C30" s="33" t="s">
        <v>25</v>
      </c>
      <c r="D30" s="15" t="s">
        <v>4</v>
      </c>
      <c r="E30" s="15" t="s">
        <v>41</v>
      </c>
      <c r="F30" s="16" t="s">
        <v>42</v>
      </c>
      <c r="G30" s="36">
        <v>0</v>
      </c>
      <c r="H30" s="36">
        <v>4</v>
      </c>
      <c r="I30" s="36">
        <v>0</v>
      </c>
      <c r="J30" s="36">
        <v>6</v>
      </c>
      <c r="K30" s="36">
        <v>0</v>
      </c>
      <c r="L30" s="36">
        <v>2</v>
      </c>
      <c r="M30" s="36">
        <v>3</v>
      </c>
      <c r="N30" s="36">
        <v>0</v>
      </c>
      <c r="O30" s="36">
        <v>0</v>
      </c>
      <c r="P30" s="36">
        <v>3</v>
      </c>
      <c r="Q30" s="36">
        <v>2</v>
      </c>
      <c r="R30" s="36">
        <v>0</v>
      </c>
      <c r="S30" s="36">
        <v>0</v>
      </c>
      <c r="T30" s="36">
        <v>0</v>
      </c>
      <c r="U30" s="36">
        <v>0</v>
      </c>
      <c r="V30" s="26">
        <f t="shared" si="1"/>
        <v>20</v>
      </c>
      <c r="W30" s="13">
        <v>3800</v>
      </c>
      <c r="X30" s="13">
        <f t="shared" si="0"/>
        <v>76000</v>
      </c>
      <c r="Y30" s="49"/>
    </row>
    <row r="31" spans="1:25" x14ac:dyDescent="0.25">
      <c r="A31" s="43">
        <v>3</v>
      </c>
      <c r="B31" s="31">
        <v>29</v>
      </c>
      <c r="C31" s="12" t="s">
        <v>67</v>
      </c>
      <c r="D31" s="19" t="s">
        <v>4</v>
      </c>
      <c r="E31" s="8" t="s">
        <v>29</v>
      </c>
      <c r="F31" s="8" t="s">
        <v>30</v>
      </c>
      <c r="G31" s="35"/>
      <c r="H31" s="35"/>
      <c r="I31" s="35"/>
      <c r="J31" s="35"/>
      <c r="K31" s="35"/>
      <c r="L31" s="35"/>
      <c r="M31" s="35"/>
      <c r="N31" s="35"/>
      <c r="O31" s="35"/>
      <c r="P31" s="35">
        <v>2</v>
      </c>
      <c r="Q31" s="37"/>
      <c r="R31" s="38"/>
      <c r="S31" s="38"/>
      <c r="T31" s="38"/>
      <c r="U31" s="38"/>
      <c r="V31" s="25">
        <f t="shared" si="1"/>
        <v>2</v>
      </c>
      <c r="W31" s="9">
        <v>3333.33</v>
      </c>
      <c r="X31" s="9">
        <f t="shared" si="0"/>
        <v>6666.66</v>
      </c>
      <c r="Y31" s="44">
        <f>SUM(X31:X56)</f>
        <v>67539.890000000014</v>
      </c>
    </row>
    <row r="32" spans="1:25" x14ac:dyDescent="0.25">
      <c r="A32" s="43"/>
      <c r="B32" s="31">
        <v>30</v>
      </c>
      <c r="C32" s="11" t="s">
        <v>68</v>
      </c>
      <c r="D32" s="19" t="s">
        <v>4</v>
      </c>
      <c r="E32" s="8" t="s">
        <v>35</v>
      </c>
      <c r="F32" s="8" t="s">
        <v>30</v>
      </c>
      <c r="G32" s="35"/>
      <c r="H32" s="35"/>
      <c r="I32" s="35"/>
      <c r="J32" s="35"/>
      <c r="K32" s="35"/>
      <c r="L32" s="35"/>
      <c r="M32" s="35"/>
      <c r="N32" s="35"/>
      <c r="O32" s="35"/>
      <c r="P32" s="35">
        <v>1</v>
      </c>
      <c r="Q32" s="39"/>
      <c r="R32" s="40"/>
      <c r="S32" s="40"/>
      <c r="T32" s="40"/>
      <c r="U32" s="40"/>
      <c r="V32" s="25">
        <f t="shared" si="1"/>
        <v>1</v>
      </c>
      <c r="W32" s="9">
        <v>1666.66</v>
      </c>
      <c r="X32" s="9">
        <f t="shared" si="0"/>
        <v>1666.66</v>
      </c>
      <c r="Y32" s="45"/>
    </row>
    <row r="33" spans="1:25" x14ac:dyDescent="0.25">
      <c r="A33" s="43"/>
      <c r="B33" s="31">
        <v>31</v>
      </c>
      <c r="C33" s="6" t="s">
        <v>69</v>
      </c>
      <c r="D33" s="19" t="s">
        <v>4</v>
      </c>
      <c r="E33" s="8" t="s">
        <v>29</v>
      </c>
      <c r="F33" s="8" t="s">
        <v>30</v>
      </c>
      <c r="G33" s="35"/>
      <c r="H33" s="35"/>
      <c r="I33" s="35"/>
      <c r="J33" s="35"/>
      <c r="K33" s="35"/>
      <c r="L33" s="35"/>
      <c r="M33" s="35"/>
      <c r="N33" s="35"/>
      <c r="O33" s="35"/>
      <c r="P33" s="35">
        <v>12</v>
      </c>
      <c r="Q33" s="41"/>
      <c r="R33" s="38"/>
      <c r="S33" s="38"/>
      <c r="T33" s="38"/>
      <c r="U33" s="38"/>
      <c r="V33" s="25">
        <f t="shared" si="1"/>
        <v>12</v>
      </c>
      <c r="W33" s="9">
        <v>100</v>
      </c>
      <c r="X33" s="9">
        <f t="shared" si="0"/>
        <v>1200</v>
      </c>
      <c r="Y33" s="45"/>
    </row>
    <row r="34" spans="1:25" x14ac:dyDescent="0.25">
      <c r="A34" s="43"/>
      <c r="B34" s="31">
        <v>32</v>
      </c>
      <c r="C34" s="6" t="s">
        <v>71</v>
      </c>
      <c r="D34" s="19" t="s">
        <v>4</v>
      </c>
      <c r="E34" s="20" t="s">
        <v>37</v>
      </c>
      <c r="F34" s="20" t="s">
        <v>38</v>
      </c>
      <c r="G34" s="35"/>
      <c r="H34" s="35"/>
      <c r="I34" s="35"/>
      <c r="J34" s="35"/>
      <c r="K34" s="35"/>
      <c r="L34" s="35"/>
      <c r="M34" s="35"/>
      <c r="N34" s="35"/>
      <c r="O34" s="35"/>
      <c r="P34" s="35">
        <v>2</v>
      </c>
      <c r="Q34" s="41"/>
      <c r="R34" s="38"/>
      <c r="S34" s="38"/>
      <c r="T34" s="38"/>
      <c r="U34" s="38"/>
      <c r="V34" s="25">
        <f t="shared" si="1"/>
        <v>2</v>
      </c>
      <c r="W34" s="9">
        <v>1000</v>
      </c>
      <c r="X34" s="9">
        <f t="shared" si="0"/>
        <v>2000</v>
      </c>
      <c r="Y34" s="45"/>
    </row>
    <row r="35" spans="1:25" x14ac:dyDescent="0.25">
      <c r="A35" s="43"/>
      <c r="B35" s="31">
        <v>33</v>
      </c>
      <c r="C35" s="12" t="s">
        <v>72</v>
      </c>
      <c r="D35" s="19" t="s">
        <v>4</v>
      </c>
      <c r="E35" s="8" t="s">
        <v>29</v>
      </c>
      <c r="F35" s="8" t="s">
        <v>30</v>
      </c>
      <c r="G35" s="35"/>
      <c r="H35" s="35"/>
      <c r="I35" s="35"/>
      <c r="J35" s="35"/>
      <c r="K35" s="35"/>
      <c r="L35" s="35"/>
      <c r="M35" s="35"/>
      <c r="N35" s="35"/>
      <c r="O35" s="35"/>
      <c r="P35" s="35">
        <v>1</v>
      </c>
      <c r="Q35" s="37"/>
      <c r="R35" s="38"/>
      <c r="S35" s="38"/>
      <c r="T35" s="38"/>
      <c r="U35" s="38"/>
      <c r="V35" s="25">
        <f t="shared" si="1"/>
        <v>1</v>
      </c>
      <c r="W35" s="9">
        <v>1500</v>
      </c>
      <c r="X35" s="9">
        <f t="shared" ref="X35:X56" si="2">W35*V35</f>
        <v>1500</v>
      </c>
      <c r="Y35" s="45"/>
    </row>
    <row r="36" spans="1:25" x14ac:dyDescent="0.25">
      <c r="A36" s="43"/>
      <c r="B36" s="31">
        <v>34</v>
      </c>
      <c r="C36" s="11" t="s">
        <v>75</v>
      </c>
      <c r="D36" s="19" t="s">
        <v>4</v>
      </c>
      <c r="E36" s="8" t="s">
        <v>29</v>
      </c>
      <c r="F36" s="8" t="s">
        <v>30</v>
      </c>
      <c r="G36" s="35"/>
      <c r="H36" s="35"/>
      <c r="I36" s="35"/>
      <c r="J36" s="35"/>
      <c r="K36" s="35"/>
      <c r="L36" s="35"/>
      <c r="M36" s="35"/>
      <c r="N36" s="35"/>
      <c r="O36" s="35"/>
      <c r="P36" s="35">
        <v>4</v>
      </c>
      <c r="Q36" s="39"/>
      <c r="R36" s="38"/>
      <c r="S36" s="38"/>
      <c r="T36" s="38"/>
      <c r="U36" s="38"/>
      <c r="V36" s="25">
        <f t="shared" si="1"/>
        <v>4</v>
      </c>
      <c r="W36" s="9">
        <v>216.66</v>
      </c>
      <c r="X36" s="9">
        <f t="shared" si="2"/>
        <v>866.64</v>
      </c>
      <c r="Y36" s="45"/>
    </row>
    <row r="37" spans="1:25" x14ac:dyDescent="0.25">
      <c r="A37" s="43"/>
      <c r="B37" s="31">
        <v>35</v>
      </c>
      <c r="C37" s="6" t="s">
        <v>76</v>
      </c>
      <c r="D37" s="19" t="s">
        <v>4</v>
      </c>
      <c r="E37" s="8" t="s">
        <v>29</v>
      </c>
      <c r="F37" s="8" t="s">
        <v>30</v>
      </c>
      <c r="G37" s="35"/>
      <c r="H37" s="35"/>
      <c r="I37" s="35"/>
      <c r="J37" s="35"/>
      <c r="K37" s="35"/>
      <c r="L37" s="35"/>
      <c r="M37" s="35"/>
      <c r="N37" s="35"/>
      <c r="O37" s="35"/>
      <c r="P37" s="35">
        <v>1</v>
      </c>
      <c r="Q37" s="41"/>
      <c r="R37" s="38"/>
      <c r="S37" s="38"/>
      <c r="T37" s="38"/>
      <c r="U37" s="38"/>
      <c r="V37" s="25">
        <f t="shared" si="1"/>
        <v>1</v>
      </c>
      <c r="W37" s="9">
        <v>1600</v>
      </c>
      <c r="X37" s="9">
        <f t="shared" si="2"/>
        <v>1600</v>
      </c>
      <c r="Y37" s="45"/>
    </row>
    <row r="38" spans="1:25" x14ac:dyDescent="0.25">
      <c r="A38" s="43"/>
      <c r="B38" s="31">
        <v>36</v>
      </c>
      <c r="C38" s="6" t="s">
        <v>77</v>
      </c>
      <c r="D38" s="19" t="s">
        <v>4</v>
      </c>
      <c r="E38" s="20" t="s">
        <v>37</v>
      </c>
      <c r="F38" s="20" t="s">
        <v>38</v>
      </c>
      <c r="G38" s="35"/>
      <c r="H38" s="35"/>
      <c r="I38" s="35"/>
      <c r="J38" s="35"/>
      <c r="K38" s="35"/>
      <c r="L38" s="35"/>
      <c r="M38" s="35"/>
      <c r="N38" s="35"/>
      <c r="O38" s="35"/>
      <c r="P38" s="35">
        <v>1</v>
      </c>
      <c r="Q38" s="41"/>
      <c r="R38" s="38"/>
      <c r="S38" s="38"/>
      <c r="T38" s="38"/>
      <c r="U38" s="38"/>
      <c r="V38" s="25">
        <f t="shared" si="1"/>
        <v>1</v>
      </c>
      <c r="W38" s="9">
        <v>1333.33</v>
      </c>
      <c r="X38" s="9">
        <f t="shared" si="2"/>
        <v>1333.33</v>
      </c>
      <c r="Y38" s="45"/>
    </row>
    <row r="39" spans="1:25" x14ac:dyDescent="0.25">
      <c r="A39" s="43"/>
      <c r="B39" s="31">
        <v>37</v>
      </c>
      <c r="C39" s="12" t="s">
        <v>78</v>
      </c>
      <c r="D39" s="19" t="s">
        <v>4</v>
      </c>
      <c r="E39" s="20" t="s">
        <v>37</v>
      </c>
      <c r="F39" s="20" t="s">
        <v>38</v>
      </c>
      <c r="G39" s="35"/>
      <c r="H39" s="35"/>
      <c r="I39" s="35"/>
      <c r="J39" s="35"/>
      <c r="K39" s="35"/>
      <c r="L39" s="35"/>
      <c r="M39" s="35"/>
      <c r="N39" s="35"/>
      <c r="O39" s="35"/>
      <c r="P39" s="35">
        <v>1</v>
      </c>
      <c r="Q39" s="37"/>
      <c r="R39" s="38"/>
      <c r="S39" s="38"/>
      <c r="T39" s="38"/>
      <c r="U39" s="38"/>
      <c r="V39" s="25">
        <f t="shared" si="1"/>
        <v>1</v>
      </c>
      <c r="W39" s="9">
        <v>933.33</v>
      </c>
      <c r="X39" s="9">
        <f t="shared" si="2"/>
        <v>933.33</v>
      </c>
      <c r="Y39" s="45"/>
    </row>
    <row r="40" spans="1:25" s="1" customFormat="1" ht="24.75" x14ac:dyDescent="0.25">
      <c r="A40" s="43"/>
      <c r="B40" s="31">
        <v>38</v>
      </c>
      <c r="C40" s="11" t="s">
        <v>91</v>
      </c>
      <c r="D40" s="19" t="s">
        <v>4</v>
      </c>
      <c r="E40" s="8" t="s">
        <v>29</v>
      </c>
      <c r="F40" s="8" t="s">
        <v>30</v>
      </c>
      <c r="G40" s="35"/>
      <c r="H40" s="35"/>
      <c r="I40" s="35"/>
      <c r="J40" s="35"/>
      <c r="K40" s="35"/>
      <c r="L40" s="35"/>
      <c r="M40" s="35"/>
      <c r="N40" s="35"/>
      <c r="O40" s="35"/>
      <c r="P40" s="35">
        <v>1</v>
      </c>
      <c r="Q40" s="39"/>
      <c r="R40" s="38"/>
      <c r="S40" s="38"/>
      <c r="T40" s="38"/>
      <c r="U40" s="38"/>
      <c r="V40" s="25">
        <f t="shared" si="1"/>
        <v>1</v>
      </c>
      <c r="W40" s="9">
        <v>516.66</v>
      </c>
      <c r="X40" s="9">
        <f t="shared" si="2"/>
        <v>516.66</v>
      </c>
      <c r="Y40" s="45"/>
    </row>
    <row r="41" spans="1:25" s="1" customFormat="1" x14ac:dyDescent="0.25">
      <c r="A41" s="43"/>
      <c r="B41" s="31">
        <v>39</v>
      </c>
      <c r="C41" s="6" t="s">
        <v>90</v>
      </c>
      <c r="D41" s="19" t="s">
        <v>4</v>
      </c>
      <c r="E41" s="8" t="s">
        <v>29</v>
      </c>
      <c r="F41" s="8" t="s">
        <v>30</v>
      </c>
      <c r="G41" s="35"/>
      <c r="H41" s="35"/>
      <c r="I41" s="35"/>
      <c r="J41" s="35"/>
      <c r="K41" s="35"/>
      <c r="L41" s="35"/>
      <c r="M41" s="35"/>
      <c r="N41" s="35"/>
      <c r="O41" s="35"/>
      <c r="P41" s="35">
        <v>32</v>
      </c>
      <c r="Q41" s="41"/>
      <c r="R41" s="38"/>
      <c r="S41" s="38"/>
      <c r="T41" s="38"/>
      <c r="U41" s="38"/>
      <c r="V41" s="25">
        <f t="shared" si="1"/>
        <v>32</v>
      </c>
      <c r="W41" s="9">
        <v>410</v>
      </c>
      <c r="X41" s="9">
        <f t="shared" si="2"/>
        <v>13120</v>
      </c>
      <c r="Y41" s="45"/>
    </row>
    <row r="42" spans="1:25" s="1" customFormat="1" x14ac:dyDescent="0.25">
      <c r="A42" s="43"/>
      <c r="B42" s="31">
        <v>40</v>
      </c>
      <c r="C42" s="6" t="s">
        <v>79</v>
      </c>
      <c r="D42" s="19" t="s">
        <v>4</v>
      </c>
      <c r="E42" s="8" t="s">
        <v>29</v>
      </c>
      <c r="F42" s="8" t="s">
        <v>30</v>
      </c>
      <c r="G42" s="35"/>
      <c r="H42" s="35"/>
      <c r="I42" s="35"/>
      <c r="J42" s="35"/>
      <c r="K42" s="35"/>
      <c r="L42" s="35"/>
      <c r="M42" s="35"/>
      <c r="N42" s="35"/>
      <c r="O42" s="35"/>
      <c r="P42" s="35">
        <v>4</v>
      </c>
      <c r="Q42" s="41"/>
      <c r="R42" s="38"/>
      <c r="S42" s="38"/>
      <c r="T42" s="38"/>
      <c r="U42" s="38"/>
      <c r="V42" s="25">
        <f t="shared" si="1"/>
        <v>4</v>
      </c>
      <c r="W42" s="9">
        <v>233.33</v>
      </c>
      <c r="X42" s="9">
        <f t="shared" si="2"/>
        <v>933.32</v>
      </c>
      <c r="Y42" s="45"/>
    </row>
    <row r="43" spans="1:25" x14ac:dyDescent="0.25">
      <c r="A43" s="43"/>
      <c r="B43" s="31">
        <v>41</v>
      </c>
      <c r="C43" s="12" t="s">
        <v>73</v>
      </c>
      <c r="D43" s="19" t="s">
        <v>4</v>
      </c>
      <c r="E43" s="8" t="s">
        <v>29</v>
      </c>
      <c r="F43" s="8" t="s">
        <v>30</v>
      </c>
      <c r="G43" s="35"/>
      <c r="H43" s="35"/>
      <c r="I43" s="35"/>
      <c r="J43" s="35"/>
      <c r="K43" s="35"/>
      <c r="L43" s="35"/>
      <c r="M43" s="35"/>
      <c r="N43" s="35"/>
      <c r="O43" s="35"/>
      <c r="P43" s="35">
        <v>2</v>
      </c>
      <c r="Q43" s="37"/>
      <c r="R43" s="38"/>
      <c r="S43" s="38"/>
      <c r="T43" s="38"/>
      <c r="U43" s="38"/>
      <c r="V43" s="25">
        <f t="shared" si="1"/>
        <v>2</v>
      </c>
      <c r="W43" s="9">
        <v>283.33</v>
      </c>
      <c r="X43" s="9">
        <f t="shared" si="2"/>
        <v>566.66</v>
      </c>
      <c r="Y43" s="45"/>
    </row>
    <row r="44" spans="1:25" x14ac:dyDescent="0.25">
      <c r="A44" s="43"/>
      <c r="B44" s="31">
        <v>42</v>
      </c>
      <c r="C44" s="11" t="s">
        <v>74</v>
      </c>
      <c r="D44" s="19" t="s">
        <v>4</v>
      </c>
      <c r="E44" s="8" t="s">
        <v>29</v>
      </c>
      <c r="F44" s="8" t="s">
        <v>30</v>
      </c>
      <c r="G44" s="35"/>
      <c r="H44" s="35"/>
      <c r="I44" s="35"/>
      <c r="J44" s="35"/>
      <c r="K44" s="35"/>
      <c r="L44" s="35"/>
      <c r="M44" s="35"/>
      <c r="N44" s="35"/>
      <c r="O44" s="35"/>
      <c r="P44" s="35">
        <v>1</v>
      </c>
      <c r="Q44" s="39"/>
      <c r="R44" s="38"/>
      <c r="S44" s="38"/>
      <c r="T44" s="38"/>
      <c r="U44" s="38"/>
      <c r="V44" s="25">
        <f t="shared" si="1"/>
        <v>1</v>
      </c>
      <c r="W44" s="9">
        <v>1633.33</v>
      </c>
      <c r="X44" s="9">
        <f t="shared" si="2"/>
        <v>1633.33</v>
      </c>
      <c r="Y44" s="45"/>
    </row>
    <row r="45" spans="1:25" x14ac:dyDescent="0.25">
      <c r="A45" s="43"/>
      <c r="B45" s="31">
        <v>43</v>
      </c>
      <c r="C45" s="6" t="s">
        <v>80</v>
      </c>
      <c r="D45" s="19" t="s">
        <v>4</v>
      </c>
      <c r="E45" s="8" t="s">
        <v>29</v>
      </c>
      <c r="F45" s="8" t="s">
        <v>30</v>
      </c>
      <c r="G45" s="35"/>
      <c r="H45" s="35"/>
      <c r="I45" s="35"/>
      <c r="J45" s="35"/>
      <c r="K45" s="35"/>
      <c r="L45" s="35"/>
      <c r="M45" s="35"/>
      <c r="N45" s="35"/>
      <c r="O45" s="35"/>
      <c r="P45" s="35">
        <v>1</v>
      </c>
      <c r="Q45" s="41"/>
      <c r="R45" s="38"/>
      <c r="S45" s="38"/>
      <c r="T45" s="38"/>
      <c r="U45" s="38"/>
      <c r="V45" s="25">
        <f t="shared" si="1"/>
        <v>1</v>
      </c>
      <c r="W45" s="9">
        <v>1633.33</v>
      </c>
      <c r="X45" s="9">
        <f t="shared" si="2"/>
        <v>1633.33</v>
      </c>
      <c r="Y45" s="45"/>
    </row>
    <row r="46" spans="1:25" x14ac:dyDescent="0.25">
      <c r="A46" s="43"/>
      <c r="B46" s="31">
        <v>44</v>
      </c>
      <c r="C46" s="6" t="s">
        <v>81</v>
      </c>
      <c r="D46" s="19" t="s">
        <v>4</v>
      </c>
      <c r="E46" s="8" t="s">
        <v>29</v>
      </c>
      <c r="F46" s="8" t="s">
        <v>30</v>
      </c>
      <c r="G46" s="35"/>
      <c r="H46" s="35"/>
      <c r="I46" s="35"/>
      <c r="J46" s="35"/>
      <c r="K46" s="35"/>
      <c r="L46" s="35"/>
      <c r="M46" s="35"/>
      <c r="N46" s="35"/>
      <c r="O46" s="35"/>
      <c r="P46" s="35">
        <v>2</v>
      </c>
      <c r="Q46" s="41"/>
      <c r="R46" s="38"/>
      <c r="S46" s="38"/>
      <c r="T46" s="38"/>
      <c r="U46" s="38"/>
      <c r="V46" s="25">
        <f t="shared" si="1"/>
        <v>2</v>
      </c>
      <c r="W46" s="9">
        <v>1700</v>
      </c>
      <c r="X46" s="9">
        <f t="shared" si="2"/>
        <v>3400</v>
      </c>
      <c r="Y46" s="45"/>
    </row>
    <row r="47" spans="1:25" x14ac:dyDescent="0.25">
      <c r="A47" s="43"/>
      <c r="B47" s="31">
        <v>45</v>
      </c>
      <c r="C47" s="12" t="s">
        <v>82</v>
      </c>
      <c r="D47" s="19" t="s">
        <v>4</v>
      </c>
      <c r="E47" s="8" t="s">
        <v>29</v>
      </c>
      <c r="F47" s="8" t="s">
        <v>30</v>
      </c>
      <c r="G47" s="35"/>
      <c r="H47" s="35"/>
      <c r="I47" s="35"/>
      <c r="J47" s="35"/>
      <c r="K47" s="35"/>
      <c r="L47" s="35"/>
      <c r="M47" s="35"/>
      <c r="N47" s="35"/>
      <c r="O47" s="35"/>
      <c r="P47" s="35">
        <v>1</v>
      </c>
      <c r="Q47" s="37"/>
      <c r="R47" s="38"/>
      <c r="S47" s="38"/>
      <c r="T47" s="38"/>
      <c r="U47" s="38"/>
      <c r="V47" s="25">
        <f t="shared" si="1"/>
        <v>1</v>
      </c>
      <c r="W47" s="9">
        <v>1700</v>
      </c>
      <c r="X47" s="9">
        <f t="shared" si="2"/>
        <v>1700</v>
      </c>
      <c r="Y47" s="45"/>
    </row>
    <row r="48" spans="1:25" x14ac:dyDescent="0.25">
      <c r="A48" s="43"/>
      <c r="B48" s="31">
        <v>46</v>
      </c>
      <c r="C48" s="11" t="s">
        <v>83</v>
      </c>
      <c r="D48" s="19" t="s">
        <v>4</v>
      </c>
      <c r="E48" s="8" t="s">
        <v>29</v>
      </c>
      <c r="F48" s="8" t="s">
        <v>30</v>
      </c>
      <c r="G48" s="35"/>
      <c r="H48" s="35"/>
      <c r="I48" s="35"/>
      <c r="J48" s="35"/>
      <c r="K48" s="35"/>
      <c r="L48" s="35"/>
      <c r="M48" s="35"/>
      <c r="N48" s="35"/>
      <c r="O48" s="35"/>
      <c r="P48" s="35">
        <v>1</v>
      </c>
      <c r="Q48" s="39"/>
      <c r="R48" s="38"/>
      <c r="S48" s="38"/>
      <c r="T48" s="38"/>
      <c r="U48" s="38"/>
      <c r="V48" s="25">
        <f t="shared" si="1"/>
        <v>1</v>
      </c>
      <c r="W48" s="9">
        <v>1700</v>
      </c>
      <c r="X48" s="9">
        <f t="shared" si="2"/>
        <v>1700</v>
      </c>
      <c r="Y48" s="45"/>
    </row>
    <row r="49" spans="1:25" x14ac:dyDescent="0.25">
      <c r="A49" s="43"/>
      <c r="B49" s="31">
        <v>47</v>
      </c>
      <c r="C49" s="6" t="s">
        <v>84</v>
      </c>
      <c r="D49" s="19" t="s">
        <v>4</v>
      </c>
      <c r="E49" s="8" t="s">
        <v>29</v>
      </c>
      <c r="F49" s="8" t="s">
        <v>30</v>
      </c>
      <c r="G49" s="35"/>
      <c r="H49" s="35"/>
      <c r="I49" s="35"/>
      <c r="J49" s="35"/>
      <c r="K49" s="35"/>
      <c r="L49" s="35"/>
      <c r="M49" s="35"/>
      <c r="N49" s="35"/>
      <c r="O49" s="35"/>
      <c r="P49" s="35">
        <v>1</v>
      </c>
      <c r="Q49" s="41"/>
      <c r="R49" s="38"/>
      <c r="S49" s="38"/>
      <c r="T49" s="38"/>
      <c r="U49" s="38"/>
      <c r="V49" s="25">
        <f t="shared" si="1"/>
        <v>1</v>
      </c>
      <c r="W49" s="9">
        <v>1700</v>
      </c>
      <c r="X49" s="9">
        <f t="shared" si="2"/>
        <v>1700</v>
      </c>
      <c r="Y49" s="45"/>
    </row>
    <row r="50" spans="1:25" x14ac:dyDescent="0.25">
      <c r="A50" s="43"/>
      <c r="B50" s="31">
        <v>48</v>
      </c>
      <c r="C50" s="6" t="s">
        <v>85</v>
      </c>
      <c r="D50" s="19" t="s">
        <v>4</v>
      </c>
      <c r="E50" s="8" t="s">
        <v>29</v>
      </c>
      <c r="F50" s="8" t="s">
        <v>30</v>
      </c>
      <c r="G50" s="35"/>
      <c r="H50" s="35"/>
      <c r="I50" s="35"/>
      <c r="J50" s="35"/>
      <c r="K50" s="35"/>
      <c r="L50" s="35"/>
      <c r="M50" s="35"/>
      <c r="N50" s="35"/>
      <c r="O50" s="35"/>
      <c r="P50" s="35">
        <v>1</v>
      </c>
      <c r="Q50" s="41"/>
      <c r="R50" s="38"/>
      <c r="S50" s="38"/>
      <c r="T50" s="38"/>
      <c r="U50" s="38"/>
      <c r="V50" s="25">
        <f t="shared" si="1"/>
        <v>1</v>
      </c>
      <c r="W50" s="9">
        <v>2333.33</v>
      </c>
      <c r="X50" s="9">
        <f t="shared" si="2"/>
        <v>2333.33</v>
      </c>
      <c r="Y50" s="45"/>
    </row>
    <row r="51" spans="1:25" x14ac:dyDescent="0.25">
      <c r="A51" s="43"/>
      <c r="B51" s="31">
        <v>49</v>
      </c>
      <c r="C51" s="12" t="s">
        <v>86</v>
      </c>
      <c r="D51" s="19" t="s">
        <v>4</v>
      </c>
      <c r="E51" s="8" t="s">
        <v>29</v>
      </c>
      <c r="F51" s="8" t="s">
        <v>30</v>
      </c>
      <c r="G51" s="35"/>
      <c r="H51" s="35"/>
      <c r="I51" s="35"/>
      <c r="J51" s="35"/>
      <c r="K51" s="35"/>
      <c r="L51" s="35"/>
      <c r="M51" s="35"/>
      <c r="N51" s="35"/>
      <c r="O51" s="35"/>
      <c r="P51" s="35">
        <v>1</v>
      </c>
      <c r="Q51" s="37"/>
      <c r="R51" s="38"/>
      <c r="S51" s="38"/>
      <c r="T51" s="38"/>
      <c r="U51" s="38"/>
      <c r="V51" s="25">
        <f t="shared" si="1"/>
        <v>1</v>
      </c>
      <c r="W51" s="9">
        <v>1400</v>
      </c>
      <c r="X51" s="9">
        <f t="shared" si="2"/>
        <v>1400</v>
      </c>
      <c r="Y51" s="45"/>
    </row>
    <row r="52" spans="1:25" x14ac:dyDescent="0.25">
      <c r="A52" s="43"/>
      <c r="B52" s="31">
        <v>50</v>
      </c>
      <c r="C52" s="11" t="s">
        <v>93</v>
      </c>
      <c r="D52" s="19" t="s">
        <v>4</v>
      </c>
      <c r="E52" s="8" t="s">
        <v>29</v>
      </c>
      <c r="F52" s="8" t="s">
        <v>30</v>
      </c>
      <c r="G52" s="35"/>
      <c r="H52" s="35"/>
      <c r="I52" s="35"/>
      <c r="J52" s="35"/>
      <c r="K52" s="35"/>
      <c r="L52" s="35"/>
      <c r="M52" s="35"/>
      <c r="N52" s="35"/>
      <c r="O52" s="35"/>
      <c r="P52" s="35">
        <v>3</v>
      </c>
      <c r="Q52" s="39"/>
      <c r="R52" s="38"/>
      <c r="S52" s="38"/>
      <c r="T52" s="38"/>
      <c r="U52" s="38"/>
      <c r="V52" s="25">
        <f t="shared" si="1"/>
        <v>3</v>
      </c>
      <c r="W52" s="9">
        <v>123.33</v>
      </c>
      <c r="X52" s="9">
        <f t="shared" si="2"/>
        <v>369.99</v>
      </c>
      <c r="Y52" s="45"/>
    </row>
    <row r="53" spans="1:25" x14ac:dyDescent="0.25">
      <c r="A53" s="43"/>
      <c r="B53" s="31">
        <v>51</v>
      </c>
      <c r="C53" s="6" t="s">
        <v>87</v>
      </c>
      <c r="D53" s="19" t="s">
        <v>4</v>
      </c>
      <c r="E53" s="8" t="s">
        <v>29</v>
      </c>
      <c r="F53" s="8" t="s">
        <v>30</v>
      </c>
      <c r="G53" s="35"/>
      <c r="H53" s="35"/>
      <c r="I53" s="35"/>
      <c r="J53" s="35"/>
      <c r="K53" s="35"/>
      <c r="L53" s="35"/>
      <c r="M53" s="35"/>
      <c r="N53" s="35"/>
      <c r="O53" s="35"/>
      <c r="P53" s="35">
        <v>1</v>
      </c>
      <c r="Q53" s="41"/>
      <c r="R53" s="38"/>
      <c r="S53" s="38"/>
      <c r="T53" s="38"/>
      <c r="U53" s="38"/>
      <c r="V53" s="25">
        <f t="shared" si="1"/>
        <v>1</v>
      </c>
      <c r="W53" s="9">
        <v>566.66</v>
      </c>
      <c r="X53" s="9">
        <f t="shared" si="2"/>
        <v>566.66</v>
      </c>
      <c r="Y53" s="45"/>
    </row>
    <row r="54" spans="1:25" x14ac:dyDescent="0.25">
      <c r="A54" s="43"/>
      <c r="B54" s="31">
        <v>52</v>
      </c>
      <c r="C54" s="6" t="s">
        <v>70</v>
      </c>
      <c r="D54" s="19" t="s">
        <v>4</v>
      </c>
      <c r="E54" s="8" t="s">
        <v>29</v>
      </c>
      <c r="F54" s="8" t="s">
        <v>30</v>
      </c>
      <c r="G54" s="35"/>
      <c r="H54" s="35"/>
      <c r="I54" s="35"/>
      <c r="J54" s="35"/>
      <c r="K54" s="35"/>
      <c r="L54" s="35"/>
      <c r="M54" s="35"/>
      <c r="N54" s="35"/>
      <c r="O54" s="35"/>
      <c r="P54" s="35">
        <v>1</v>
      </c>
      <c r="Q54" s="41"/>
      <c r="R54" s="38"/>
      <c r="S54" s="38"/>
      <c r="T54" s="38"/>
      <c r="U54" s="38"/>
      <c r="V54" s="25">
        <f t="shared" si="1"/>
        <v>1</v>
      </c>
      <c r="W54" s="9">
        <v>1333.33</v>
      </c>
      <c r="X54" s="9">
        <f t="shared" si="2"/>
        <v>1333.33</v>
      </c>
      <c r="Y54" s="45"/>
    </row>
    <row r="55" spans="1:25" x14ac:dyDescent="0.25">
      <c r="A55" s="43"/>
      <c r="B55" s="31">
        <v>53</v>
      </c>
      <c r="C55" s="12" t="s">
        <v>88</v>
      </c>
      <c r="D55" s="19" t="s">
        <v>4</v>
      </c>
      <c r="E55" s="20" t="s">
        <v>37</v>
      </c>
      <c r="F55" s="20" t="s">
        <v>38</v>
      </c>
      <c r="G55" s="35"/>
      <c r="H55" s="35"/>
      <c r="I55" s="35"/>
      <c r="J55" s="35"/>
      <c r="K55" s="35"/>
      <c r="L55" s="35"/>
      <c r="M55" s="35"/>
      <c r="N55" s="35"/>
      <c r="O55" s="35"/>
      <c r="P55" s="35">
        <v>2</v>
      </c>
      <c r="Q55" s="37"/>
      <c r="R55" s="38"/>
      <c r="S55" s="38"/>
      <c r="T55" s="38"/>
      <c r="U55" s="38"/>
      <c r="V55" s="25">
        <f t="shared" si="1"/>
        <v>2</v>
      </c>
      <c r="W55" s="9">
        <v>2433.33</v>
      </c>
      <c r="X55" s="9">
        <f t="shared" si="2"/>
        <v>4866.66</v>
      </c>
      <c r="Y55" s="45"/>
    </row>
    <row r="56" spans="1:25" x14ac:dyDescent="0.25">
      <c r="A56" s="43"/>
      <c r="B56" s="31">
        <v>54</v>
      </c>
      <c r="C56" s="11" t="s">
        <v>89</v>
      </c>
      <c r="D56" s="19" t="s">
        <v>4</v>
      </c>
      <c r="E56" s="19" t="s">
        <v>29</v>
      </c>
      <c r="F56" s="8" t="s">
        <v>30</v>
      </c>
      <c r="G56" s="40"/>
      <c r="H56" s="38"/>
      <c r="I56" s="38"/>
      <c r="J56" s="38"/>
      <c r="K56" s="38"/>
      <c r="L56" s="38"/>
      <c r="M56" s="38"/>
      <c r="N56" s="38"/>
      <c r="O56" s="38"/>
      <c r="P56" s="35">
        <v>1</v>
      </c>
      <c r="Q56" s="38"/>
      <c r="R56" s="38"/>
      <c r="S56" s="38"/>
      <c r="T56" s="38"/>
      <c r="U56" s="38"/>
      <c r="V56" s="25">
        <f t="shared" si="1"/>
        <v>1</v>
      </c>
      <c r="W56" s="9">
        <v>12000</v>
      </c>
      <c r="X56" s="9">
        <f t="shared" si="2"/>
        <v>12000</v>
      </c>
      <c r="Y56" s="45"/>
    </row>
    <row r="57" spans="1:25" x14ac:dyDescent="0.25">
      <c r="A57" s="21"/>
      <c r="B57" s="21"/>
      <c r="C57" s="21"/>
      <c r="D57" s="21"/>
      <c r="E57" s="21"/>
      <c r="F57" s="21"/>
      <c r="G57" s="22"/>
      <c r="H57" s="23"/>
      <c r="I57" s="23"/>
      <c r="J57" s="23"/>
      <c r="K57" s="23"/>
      <c r="L57" s="23"/>
      <c r="M57" s="23"/>
      <c r="N57" s="23"/>
      <c r="O57" s="23"/>
      <c r="P57" s="24"/>
      <c r="Q57" s="23"/>
      <c r="R57" s="23"/>
      <c r="S57" s="23"/>
      <c r="T57" s="23"/>
      <c r="U57" s="23"/>
      <c r="V57" s="21"/>
      <c r="W57" s="21"/>
      <c r="X57" s="34" t="s">
        <v>26</v>
      </c>
      <c r="Y57" s="34">
        <f>Y3+Y21+Y31</f>
        <v>4405182.25</v>
      </c>
    </row>
    <row r="58" spans="1:25" x14ac:dyDescent="0.25">
      <c r="P58" s="5"/>
    </row>
    <row r="59" spans="1:25" x14ac:dyDescent="0.25">
      <c r="P59" s="5"/>
    </row>
    <row r="60" spans="1:25" x14ac:dyDescent="0.25">
      <c r="P60" s="5"/>
    </row>
    <row r="61" spans="1:25" x14ac:dyDescent="0.25">
      <c r="P61" s="5"/>
    </row>
    <row r="62" spans="1:25" x14ac:dyDescent="0.25">
      <c r="P62" s="5"/>
    </row>
    <row r="63" spans="1:25" x14ac:dyDescent="0.25">
      <c r="P63" s="5"/>
    </row>
    <row r="64" spans="1:25" x14ac:dyDescent="0.25">
      <c r="P64" s="5"/>
    </row>
    <row r="65" spans="16:16" x14ac:dyDescent="0.25">
      <c r="P65" s="5"/>
    </row>
    <row r="66" spans="16:16" x14ac:dyDescent="0.25">
      <c r="P66" s="5"/>
    </row>
    <row r="67" spans="16:16" x14ac:dyDescent="0.25">
      <c r="P67" s="5"/>
    </row>
    <row r="68" spans="16:16" x14ac:dyDescent="0.25">
      <c r="P68" s="5"/>
    </row>
    <row r="69" spans="16:16" x14ac:dyDescent="0.25">
      <c r="P69" s="5"/>
    </row>
    <row r="70" spans="16:16" x14ac:dyDescent="0.25">
      <c r="P70" s="5"/>
    </row>
    <row r="71" spans="16:16" x14ac:dyDescent="0.25">
      <c r="P71" s="5"/>
    </row>
    <row r="72" spans="16:16" x14ac:dyDescent="0.25">
      <c r="P72" s="5"/>
    </row>
    <row r="73" spans="16:16" x14ac:dyDescent="0.25">
      <c r="P73" s="5"/>
    </row>
    <row r="74" spans="16:16" x14ac:dyDescent="0.25">
      <c r="P74" s="5"/>
    </row>
    <row r="75" spans="16:16" x14ac:dyDescent="0.25">
      <c r="P75" s="5"/>
    </row>
    <row r="76" spans="16:16" x14ac:dyDescent="0.25">
      <c r="P76" s="5"/>
    </row>
    <row r="77" spans="16:16" x14ac:dyDescent="0.25">
      <c r="P77" s="5"/>
    </row>
    <row r="78" spans="16:16" x14ac:dyDescent="0.25">
      <c r="P78" s="5"/>
    </row>
    <row r="79" spans="16:16" x14ac:dyDescent="0.25">
      <c r="P79" s="5"/>
    </row>
    <row r="80" spans="16:16" x14ac:dyDescent="0.25">
      <c r="P80" s="5"/>
    </row>
    <row r="81" spans="16:16" x14ac:dyDescent="0.25">
      <c r="P81" s="5"/>
    </row>
    <row r="82" spans="16:16" x14ac:dyDescent="0.25">
      <c r="P82" s="5"/>
    </row>
    <row r="83" spans="16:16" x14ac:dyDescent="0.25">
      <c r="P83" s="5"/>
    </row>
    <row r="84" spans="16:16" x14ac:dyDescent="0.25">
      <c r="P84" s="5"/>
    </row>
    <row r="85" spans="16:16" x14ac:dyDescent="0.25">
      <c r="P85" s="5"/>
    </row>
    <row r="86" spans="16:16" x14ac:dyDescent="0.25">
      <c r="P86" s="5"/>
    </row>
    <row r="87" spans="16:16" x14ac:dyDescent="0.25">
      <c r="P87" s="5"/>
    </row>
    <row r="88" spans="16:16" x14ac:dyDescent="0.25">
      <c r="P88" s="5"/>
    </row>
    <row r="89" spans="16:16" x14ac:dyDescent="0.25">
      <c r="P89" s="5"/>
    </row>
    <row r="90" spans="16:16" x14ac:dyDescent="0.25">
      <c r="P90" s="5"/>
    </row>
    <row r="91" spans="16:16" x14ac:dyDescent="0.25">
      <c r="P91" s="5"/>
    </row>
    <row r="92" spans="16:16" x14ac:dyDescent="0.25">
      <c r="P92" s="5"/>
    </row>
    <row r="93" spans="16:16" x14ac:dyDescent="0.25">
      <c r="P93" s="5"/>
    </row>
    <row r="94" spans="16:16" x14ac:dyDescent="0.25">
      <c r="P94" s="5"/>
    </row>
    <row r="95" spans="16:16" x14ac:dyDescent="0.25">
      <c r="P95" s="5"/>
    </row>
    <row r="96" spans="16:16" x14ac:dyDescent="0.25">
      <c r="P96" s="5"/>
    </row>
    <row r="97" spans="16:16" x14ac:dyDescent="0.25">
      <c r="P97" s="5"/>
    </row>
    <row r="98" spans="16:16" x14ac:dyDescent="0.25">
      <c r="P98" s="5"/>
    </row>
    <row r="99" spans="16:16" x14ac:dyDescent="0.25">
      <c r="P99" s="5"/>
    </row>
    <row r="100" spans="16:16" x14ac:dyDescent="0.25">
      <c r="P100" s="5"/>
    </row>
    <row r="101" spans="16:16" x14ac:dyDescent="0.25">
      <c r="P101" s="5"/>
    </row>
    <row r="102" spans="16:16" x14ac:dyDescent="0.25">
      <c r="P102" s="5"/>
    </row>
    <row r="103" spans="16:16" x14ac:dyDescent="0.25">
      <c r="P103" s="5"/>
    </row>
    <row r="104" spans="16:16" x14ac:dyDescent="0.25">
      <c r="P104" s="5"/>
    </row>
    <row r="105" spans="16:16" x14ac:dyDescent="0.25">
      <c r="P105" s="5"/>
    </row>
    <row r="106" spans="16:16" x14ac:dyDescent="0.25">
      <c r="P106" s="5"/>
    </row>
    <row r="107" spans="16:16" x14ac:dyDescent="0.25">
      <c r="P107" s="5"/>
    </row>
    <row r="108" spans="16:16" x14ac:dyDescent="0.25">
      <c r="P108" s="5"/>
    </row>
    <row r="109" spans="16:16" x14ac:dyDescent="0.25">
      <c r="P109" s="5"/>
    </row>
    <row r="110" spans="16:16" x14ac:dyDescent="0.25">
      <c r="P110" s="5"/>
    </row>
    <row r="111" spans="16:16" x14ac:dyDescent="0.25">
      <c r="P111" s="5"/>
    </row>
    <row r="112" spans="16:16" x14ac:dyDescent="0.25">
      <c r="P112" s="5"/>
    </row>
    <row r="113" spans="16:16" x14ac:dyDescent="0.25">
      <c r="P113" s="5"/>
    </row>
    <row r="114" spans="16:16" x14ac:dyDescent="0.25">
      <c r="P114" s="5"/>
    </row>
    <row r="115" spans="16:16" x14ac:dyDescent="0.25">
      <c r="P115" s="5"/>
    </row>
    <row r="116" spans="16:16" x14ac:dyDescent="0.25">
      <c r="P116" s="5"/>
    </row>
    <row r="117" spans="16:16" x14ac:dyDescent="0.25">
      <c r="P117" s="5"/>
    </row>
    <row r="118" spans="16:16" x14ac:dyDescent="0.25">
      <c r="P118" s="5"/>
    </row>
    <row r="119" spans="16:16" x14ac:dyDescent="0.25">
      <c r="P119" s="5"/>
    </row>
    <row r="120" spans="16:16" x14ac:dyDescent="0.25">
      <c r="P120" s="5"/>
    </row>
    <row r="121" spans="16:16" x14ac:dyDescent="0.25">
      <c r="P121" s="5"/>
    </row>
    <row r="122" spans="16:16" x14ac:dyDescent="0.25">
      <c r="P122" s="5"/>
    </row>
    <row r="123" spans="16:16" x14ac:dyDescent="0.25">
      <c r="P123" s="5"/>
    </row>
    <row r="124" spans="16:16" x14ac:dyDescent="0.25">
      <c r="P124" s="5"/>
    </row>
    <row r="125" spans="16:16" x14ac:dyDescent="0.25">
      <c r="P125" s="5"/>
    </row>
    <row r="126" spans="16:16" x14ac:dyDescent="0.25">
      <c r="P126" s="5"/>
    </row>
    <row r="127" spans="16:16" x14ac:dyDescent="0.25">
      <c r="P127" s="5"/>
    </row>
    <row r="128" spans="16:16" x14ac:dyDescent="0.25">
      <c r="P128" s="5"/>
    </row>
    <row r="129" spans="16:16" x14ac:dyDescent="0.25">
      <c r="P129" s="5"/>
    </row>
    <row r="130" spans="16:16" x14ac:dyDescent="0.25">
      <c r="P130" s="5"/>
    </row>
    <row r="131" spans="16:16" x14ac:dyDescent="0.25">
      <c r="P131" s="5"/>
    </row>
    <row r="132" spans="16:16" x14ac:dyDescent="0.25">
      <c r="P132" s="5"/>
    </row>
    <row r="133" spans="16:16" x14ac:dyDescent="0.25">
      <c r="P133" s="5"/>
    </row>
    <row r="134" spans="16:16" x14ac:dyDescent="0.25">
      <c r="P134" s="5"/>
    </row>
    <row r="135" spans="16:16" x14ac:dyDescent="0.25">
      <c r="P135" s="5"/>
    </row>
    <row r="136" spans="16:16" x14ac:dyDescent="0.25">
      <c r="P136" s="5"/>
    </row>
    <row r="137" spans="16:16" x14ac:dyDescent="0.25">
      <c r="P137" s="5"/>
    </row>
    <row r="138" spans="16:16" x14ac:dyDescent="0.25">
      <c r="P138" s="5"/>
    </row>
    <row r="139" spans="16:16" x14ac:dyDescent="0.25">
      <c r="P139" s="5"/>
    </row>
    <row r="140" spans="16:16" x14ac:dyDescent="0.25">
      <c r="P140" s="5"/>
    </row>
    <row r="141" spans="16:16" x14ac:dyDescent="0.25">
      <c r="P141" s="5"/>
    </row>
    <row r="142" spans="16:16" x14ac:dyDescent="0.25">
      <c r="P142" s="5"/>
    </row>
    <row r="143" spans="16:16" x14ac:dyDescent="0.25">
      <c r="P143" s="5"/>
    </row>
    <row r="144" spans="16:16" x14ac:dyDescent="0.25">
      <c r="P144" s="5"/>
    </row>
    <row r="145" spans="16:16" x14ac:dyDescent="0.25">
      <c r="P145" s="5"/>
    </row>
    <row r="146" spans="16:16" x14ac:dyDescent="0.25">
      <c r="P146" s="5"/>
    </row>
    <row r="147" spans="16:16" x14ac:dyDescent="0.25">
      <c r="P147" s="5"/>
    </row>
    <row r="148" spans="16:16" x14ac:dyDescent="0.25">
      <c r="P148" s="5"/>
    </row>
    <row r="149" spans="16:16" x14ac:dyDescent="0.25">
      <c r="P149" s="5"/>
    </row>
    <row r="150" spans="16:16" x14ac:dyDescent="0.25">
      <c r="P150" s="5"/>
    </row>
    <row r="151" spans="16:16" x14ac:dyDescent="0.25">
      <c r="P151" s="5"/>
    </row>
    <row r="152" spans="16:16" x14ac:dyDescent="0.25">
      <c r="P152" s="5"/>
    </row>
    <row r="153" spans="16:16" x14ac:dyDescent="0.25">
      <c r="P153" s="5"/>
    </row>
    <row r="154" spans="16:16" x14ac:dyDescent="0.25">
      <c r="P154" s="5"/>
    </row>
    <row r="155" spans="16:16" x14ac:dyDescent="0.25">
      <c r="P155" s="5"/>
    </row>
    <row r="156" spans="16:16" x14ac:dyDescent="0.25">
      <c r="P156" s="5"/>
    </row>
    <row r="157" spans="16:16" x14ac:dyDescent="0.25">
      <c r="P157" s="5"/>
    </row>
    <row r="158" spans="16:16" x14ac:dyDescent="0.25">
      <c r="P158" s="5"/>
    </row>
    <row r="159" spans="16:16" x14ac:dyDescent="0.25">
      <c r="P159" s="5"/>
    </row>
    <row r="160" spans="16:16" x14ac:dyDescent="0.25">
      <c r="P160" s="5"/>
    </row>
    <row r="161" spans="16:16" x14ac:dyDescent="0.25">
      <c r="P161" s="5"/>
    </row>
    <row r="162" spans="16:16" x14ac:dyDescent="0.25">
      <c r="P162" s="5"/>
    </row>
    <row r="163" spans="16:16" x14ac:dyDescent="0.25">
      <c r="P163" s="5"/>
    </row>
    <row r="164" spans="16:16" x14ac:dyDescent="0.25">
      <c r="P164" s="5"/>
    </row>
    <row r="165" spans="16:16" x14ac:dyDescent="0.25">
      <c r="P165" s="5"/>
    </row>
    <row r="166" spans="16:16" x14ac:dyDescent="0.25">
      <c r="P166" s="5"/>
    </row>
    <row r="167" spans="16:16" x14ac:dyDescent="0.25">
      <c r="P167" s="5"/>
    </row>
    <row r="168" spans="16:16" x14ac:dyDescent="0.25">
      <c r="P168" s="5"/>
    </row>
    <row r="169" spans="16:16" x14ac:dyDescent="0.25">
      <c r="P169" s="5"/>
    </row>
    <row r="170" spans="16:16" x14ac:dyDescent="0.25">
      <c r="P170" s="5"/>
    </row>
    <row r="171" spans="16:16" x14ac:dyDescent="0.25">
      <c r="P171" s="5"/>
    </row>
    <row r="172" spans="16:16" x14ac:dyDescent="0.25">
      <c r="P172" s="5"/>
    </row>
    <row r="173" spans="16:16" x14ac:dyDescent="0.25">
      <c r="P173" s="5"/>
    </row>
    <row r="174" spans="16:16" x14ac:dyDescent="0.25">
      <c r="P174" s="5"/>
    </row>
    <row r="175" spans="16:16" x14ac:dyDescent="0.25">
      <c r="P175" s="5"/>
    </row>
    <row r="176" spans="16:16" x14ac:dyDescent="0.25">
      <c r="P176" s="5"/>
    </row>
    <row r="177" spans="16:16" x14ac:dyDescent="0.25">
      <c r="P177" s="5"/>
    </row>
    <row r="178" spans="16:16" x14ac:dyDescent="0.25">
      <c r="P178" s="5"/>
    </row>
    <row r="179" spans="16:16" x14ac:dyDescent="0.25">
      <c r="P179" s="5"/>
    </row>
    <row r="180" spans="16:16" x14ac:dyDescent="0.25">
      <c r="P180" s="5"/>
    </row>
    <row r="181" spans="16:16" x14ac:dyDescent="0.25">
      <c r="P181" s="5"/>
    </row>
    <row r="182" spans="16:16" x14ac:dyDescent="0.25">
      <c r="P182" s="5"/>
    </row>
    <row r="183" spans="16:16" x14ac:dyDescent="0.25">
      <c r="P183" s="5"/>
    </row>
    <row r="184" spans="16:16" x14ac:dyDescent="0.25">
      <c r="P184" s="5"/>
    </row>
    <row r="185" spans="16:16" x14ac:dyDescent="0.25">
      <c r="P185" s="5"/>
    </row>
    <row r="186" spans="16:16" x14ac:dyDescent="0.25">
      <c r="P186" s="5"/>
    </row>
    <row r="187" spans="16:16" x14ac:dyDescent="0.25">
      <c r="P187" s="5"/>
    </row>
    <row r="188" spans="16:16" x14ac:dyDescent="0.25">
      <c r="P188" s="5"/>
    </row>
    <row r="189" spans="16:16" x14ac:dyDescent="0.25">
      <c r="P189" s="5"/>
    </row>
    <row r="190" spans="16:16" x14ac:dyDescent="0.25">
      <c r="P190" s="5"/>
    </row>
    <row r="191" spans="16:16" x14ac:dyDescent="0.25">
      <c r="P191" s="5"/>
    </row>
    <row r="192" spans="16:16" x14ac:dyDescent="0.25">
      <c r="P192" s="5"/>
    </row>
    <row r="193" spans="16:16" x14ac:dyDescent="0.25">
      <c r="P193" s="5"/>
    </row>
    <row r="194" spans="16:16" x14ac:dyDescent="0.25">
      <c r="P194" s="5"/>
    </row>
    <row r="195" spans="16:16" x14ac:dyDescent="0.25">
      <c r="P195" s="5"/>
    </row>
    <row r="196" spans="16:16" x14ac:dyDescent="0.25">
      <c r="P196" s="5"/>
    </row>
    <row r="197" spans="16:16" x14ac:dyDescent="0.25">
      <c r="P197" s="5"/>
    </row>
    <row r="198" spans="16:16" x14ac:dyDescent="0.25">
      <c r="P198" s="5"/>
    </row>
    <row r="199" spans="16:16" x14ac:dyDescent="0.25">
      <c r="P199" s="5"/>
    </row>
    <row r="200" spans="16:16" x14ac:dyDescent="0.25">
      <c r="P200" s="5"/>
    </row>
    <row r="201" spans="16:16" x14ac:dyDescent="0.25">
      <c r="P201" s="5"/>
    </row>
    <row r="202" spans="16:16" x14ac:dyDescent="0.25">
      <c r="P202" s="5"/>
    </row>
    <row r="203" spans="16:16" x14ac:dyDescent="0.25">
      <c r="P203" s="5"/>
    </row>
    <row r="204" spans="16:16" x14ac:dyDescent="0.25">
      <c r="P204" s="5"/>
    </row>
    <row r="205" spans="16:16" x14ac:dyDescent="0.25">
      <c r="P205" s="5"/>
    </row>
    <row r="206" spans="16:16" x14ac:dyDescent="0.25">
      <c r="P206" s="5"/>
    </row>
    <row r="207" spans="16:16" x14ac:dyDescent="0.25">
      <c r="P207" s="5"/>
    </row>
    <row r="208" spans="16:16" x14ac:dyDescent="0.25">
      <c r="P208" s="5"/>
    </row>
    <row r="209" spans="16:16" x14ac:dyDescent="0.25">
      <c r="P209" s="5"/>
    </row>
    <row r="210" spans="16:16" x14ac:dyDescent="0.25">
      <c r="P210" s="5"/>
    </row>
    <row r="211" spans="16:16" x14ac:dyDescent="0.25">
      <c r="P211" s="5"/>
    </row>
    <row r="212" spans="16:16" x14ac:dyDescent="0.25">
      <c r="P212" s="5"/>
    </row>
    <row r="213" spans="16:16" x14ac:dyDescent="0.25">
      <c r="P213" s="5"/>
    </row>
    <row r="214" spans="16:16" x14ac:dyDescent="0.25">
      <c r="P214" s="5"/>
    </row>
    <row r="215" spans="16:16" x14ac:dyDescent="0.25">
      <c r="P215" s="5"/>
    </row>
    <row r="216" spans="16:16" x14ac:dyDescent="0.25">
      <c r="P216" s="5"/>
    </row>
    <row r="217" spans="16:16" x14ac:dyDescent="0.25">
      <c r="P217" s="5"/>
    </row>
    <row r="218" spans="16:16" x14ac:dyDescent="0.25">
      <c r="P218" s="5"/>
    </row>
    <row r="219" spans="16:16" x14ac:dyDescent="0.25">
      <c r="P219" s="5"/>
    </row>
    <row r="220" spans="16:16" x14ac:dyDescent="0.25">
      <c r="P220" s="5"/>
    </row>
    <row r="221" spans="16:16" x14ac:dyDescent="0.25">
      <c r="P221" s="5"/>
    </row>
    <row r="222" spans="16:16" x14ac:dyDescent="0.25">
      <c r="P222" s="5"/>
    </row>
    <row r="223" spans="16:16" x14ac:dyDescent="0.25">
      <c r="P223" s="5"/>
    </row>
    <row r="224" spans="16:16" x14ac:dyDescent="0.25">
      <c r="P224" s="5"/>
    </row>
    <row r="225" spans="16:16" x14ac:dyDescent="0.25">
      <c r="P225" s="5"/>
    </row>
    <row r="226" spans="16:16" x14ac:dyDescent="0.25">
      <c r="P226" s="5"/>
    </row>
    <row r="227" spans="16:16" x14ac:dyDescent="0.25">
      <c r="P227" s="5"/>
    </row>
    <row r="228" spans="16:16" x14ac:dyDescent="0.25">
      <c r="P228" s="5"/>
    </row>
    <row r="229" spans="16:16" x14ac:dyDescent="0.25">
      <c r="P229" s="5"/>
    </row>
    <row r="230" spans="16:16" x14ac:dyDescent="0.25">
      <c r="P230" s="5"/>
    </row>
    <row r="231" spans="16:16" x14ac:dyDescent="0.25">
      <c r="P231" s="5"/>
    </row>
    <row r="232" spans="16:16" x14ac:dyDescent="0.25">
      <c r="P232" s="5"/>
    </row>
    <row r="233" spans="16:16" x14ac:dyDescent="0.25">
      <c r="P233" s="5"/>
    </row>
    <row r="234" spans="16:16" x14ac:dyDescent="0.25">
      <c r="P234" s="5"/>
    </row>
    <row r="235" spans="16:16" x14ac:dyDescent="0.25">
      <c r="P235" s="5"/>
    </row>
    <row r="236" spans="16:16" x14ac:dyDescent="0.25">
      <c r="P236" s="5"/>
    </row>
    <row r="237" spans="16:16" x14ac:dyDescent="0.25">
      <c r="P237" s="5"/>
    </row>
    <row r="238" spans="16:16" x14ac:dyDescent="0.25">
      <c r="P238" s="5"/>
    </row>
    <row r="239" spans="16:16" x14ac:dyDescent="0.25">
      <c r="P239" s="5"/>
    </row>
    <row r="240" spans="16:16" x14ac:dyDescent="0.25">
      <c r="P240" s="5"/>
    </row>
    <row r="241" spans="16:16" x14ac:dyDescent="0.25">
      <c r="P241" s="5"/>
    </row>
    <row r="242" spans="16:16" x14ac:dyDescent="0.25">
      <c r="P242" s="5"/>
    </row>
    <row r="243" spans="16:16" x14ac:dyDescent="0.25">
      <c r="P243" s="5"/>
    </row>
    <row r="244" spans="16:16" x14ac:dyDescent="0.25">
      <c r="P244" s="5"/>
    </row>
    <row r="245" spans="16:16" x14ac:dyDescent="0.25">
      <c r="P245" s="5"/>
    </row>
    <row r="246" spans="16:16" x14ac:dyDescent="0.25">
      <c r="P246" s="5"/>
    </row>
    <row r="247" spans="16:16" x14ac:dyDescent="0.25">
      <c r="P247" s="5"/>
    </row>
    <row r="248" spans="16:16" x14ac:dyDescent="0.25">
      <c r="P248" s="5"/>
    </row>
    <row r="249" spans="16:16" x14ac:dyDescent="0.25">
      <c r="P249" s="5"/>
    </row>
    <row r="250" spans="16:16" x14ac:dyDescent="0.25">
      <c r="P250" s="5"/>
    </row>
    <row r="251" spans="16:16" x14ac:dyDescent="0.25">
      <c r="P251" s="5"/>
    </row>
    <row r="252" spans="16:16" x14ac:dyDescent="0.25">
      <c r="P252" s="5"/>
    </row>
    <row r="253" spans="16:16" x14ac:dyDescent="0.25">
      <c r="P253" s="5"/>
    </row>
    <row r="254" spans="16:16" x14ac:dyDescent="0.25">
      <c r="P254" s="5"/>
    </row>
    <row r="255" spans="16:16" x14ac:dyDescent="0.25">
      <c r="P255" s="5"/>
    </row>
    <row r="256" spans="16:16" x14ac:dyDescent="0.25">
      <c r="P256" s="5"/>
    </row>
    <row r="257" spans="16:16" x14ac:dyDescent="0.25">
      <c r="P257" s="5"/>
    </row>
    <row r="258" spans="16:16" x14ac:dyDescent="0.25">
      <c r="P258" s="5"/>
    </row>
    <row r="259" spans="16:16" x14ac:dyDescent="0.25">
      <c r="P259" s="5"/>
    </row>
    <row r="260" spans="16:16" x14ac:dyDescent="0.25">
      <c r="P260" s="5"/>
    </row>
    <row r="261" spans="16:16" x14ac:dyDescent="0.25">
      <c r="P261" s="5"/>
    </row>
    <row r="262" spans="16:16" x14ac:dyDescent="0.25">
      <c r="P262" s="5"/>
    </row>
    <row r="263" spans="16:16" x14ac:dyDescent="0.25">
      <c r="P263" s="5"/>
    </row>
    <row r="264" spans="16:16" x14ac:dyDescent="0.25">
      <c r="P264" s="5"/>
    </row>
    <row r="265" spans="16:16" x14ac:dyDescent="0.25">
      <c r="P265" s="5"/>
    </row>
    <row r="266" spans="16:16" x14ac:dyDescent="0.25">
      <c r="P266" s="5"/>
    </row>
    <row r="267" spans="16:16" x14ac:dyDescent="0.25">
      <c r="P267" s="5"/>
    </row>
    <row r="268" spans="16:16" x14ac:dyDescent="0.25">
      <c r="P268" s="5"/>
    </row>
    <row r="269" spans="16:16" x14ac:dyDescent="0.25">
      <c r="P269" s="5"/>
    </row>
    <row r="270" spans="16:16" x14ac:dyDescent="0.25">
      <c r="P270" s="5"/>
    </row>
    <row r="271" spans="16:16" x14ac:dyDescent="0.25">
      <c r="P271" s="5"/>
    </row>
    <row r="272" spans="16:16" x14ac:dyDescent="0.25">
      <c r="P272" s="5"/>
    </row>
    <row r="273" spans="16:16" x14ac:dyDescent="0.25">
      <c r="P273" s="5"/>
    </row>
    <row r="274" spans="16:16" x14ac:dyDescent="0.25">
      <c r="P274" s="5"/>
    </row>
    <row r="275" spans="16:16" x14ac:dyDescent="0.25">
      <c r="P275" s="5"/>
    </row>
    <row r="276" spans="16:16" x14ac:dyDescent="0.25">
      <c r="P276" s="5"/>
    </row>
    <row r="277" spans="16:16" x14ac:dyDescent="0.25">
      <c r="P277" s="5"/>
    </row>
    <row r="278" spans="16:16" x14ac:dyDescent="0.25">
      <c r="P278" s="5"/>
    </row>
    <row r="279" spans="16:16" x14ac:dyDescent="0.25">
      <c r="P279" s="5"/>
    </row>
    <row r="280" spans="16:16" x14ac:dyDescent="0.25">
      <c r="P280" s="5"/>
    </row>
    <row r="281" spans="16:16" x14ac:dyDescent="0.25">
      <c r="P281" s="5"/>
    </row>
    <row r="282" spans="16:16" x14ac:dyDescent="0.25">
      <c r="P282" s="5"/>
    </row>
    <row r="283" spans="16:16" x14ac:dyDescent="0.25">
      <c r="P283" s="5"/>
    </row>
    <row r="284" spans="16:16" x14ac:dyDescent="0.25">
      <c r="P284" s="5"/>
    </row>
    <row r="285" spans="16:16" x14ac:dyDescent="0.25">
      <c r="P285" s="5"/>
    </row>
    <row r="286" spans="16:16" x14ac:dyDescent="0.25">
      <c r="P286" s="5"/>
    </row>
    <row r="287" spans="16:16" x14ac:dyDescent="0.25">
      <c r="P287" s="5"/>
    </row>
    <row r="288" spans="16:16" x14ac:dyDescent="0.25">
      <c r="P288" s="5"/>
    </row>
    <row r="289" spans="16:16" x14ac:dyDescent="0.25">
      <c r="P289" s="5"/>
    </row>
    <row r="290" spans="16:16" x14ac:dyDescent="0.25">
      <c r="P290" s="5"/>
    </row>
    <row r="291" spans="16:16" x14ac:dyDescent="0.25">
      <c r="P291" s="5"/>
    </row>
    <row r="292" spans="16:16" x14ac:dyDescent="0.25">
      <c r="P292" s="5"/>
    </row>
    <row r="293" spans="16:16" x14ac:dyDescent="0.25">
      <c r="P293" s="5"/>
    </row>
    <row r="294" spans="16:16" x14ac:dyDescent="0.25">
      <c r="P294" s="5"/>
    </row>
    <row r="295" spans="16:16" x14ac:dyDescent="0.25">
      <c r="P295" s="5"/>
    </row>
    <row r="296" spans="16:16" x14ac:dyDescent="0.25">
      <c r="P296" s="5"/>
    </row>
    <row r="297" spans="16:16" x14ac:dyDescent="0.25">
      <c r="P297" s="5"/>
    </row>
    <row r="298" spans="16:16" x14ac:dyDescent="0.25">
      <c r="P298" s="5"/>
    </row>
    <row r="299" spans="16:16" x14ac:dyDescent="0.25">
      <c r="P299" s="5"/>
    </row>
    <row r="300" spans="16:16" x14ac:dyDescent="0.25">
      <c r="P300" s="5"/>
    </row>
    <row r="301" spans="16:16" x14ac:dyDescent="0.25">
      <c r="P301" s="5"/>
    </row>
    <row r="302" spans="16:16" x14ac:dyDescent="0.25">
      <c r="P302" s="5"/>
    </row>
    <row r="303" spans="16:16" x14ac:dyDescent="0.25">
      <c r="P303" s="5"/>
    </row>
    <row r="304" spans="16:16" x14ac:dyDescent="0.25">
      <c r="P304" s="5"/>
    </row>
    <row r="305" spans="16:16" x14ac:dyDescent="0.25">
      <c r="P305" s="5"/>
    </row>
    <row r="306" spans="16:16" x14ac:dyDescent="0.25">
      <c r="P306" s="5"/>
    </row>
    <row r="307" spans="16:16" x14ac:dyDescent="0.25">
      <c r="P307" s="5"/>
    </row>
    <row r="308" spans="16:16" x14ac:dyDescent="0.25">
      <c r="P308" s="5"/>
    </row>
    <row r="309" spans="16:16" x14ac:dyDescent="0.25">
      <c r="P309" s="5"/>
    </row>
    <row r="310" spans="16:16" x14ac:dyDescent="0.25">
      <c r="P310" s="5"/>
    </row>
    <row r="311" spans="16:16" x14ac:dyDescent="0.25">
      <c r="P311" s="5"/>
    </row>
    <row r="312" spans="16:16" x14ac:dyDescent="0.25">
      <c r="P312" s="5"/>
    </row>
    <row r="313" spans="16:16" x14ac:dyDescent="0.25">
      <c r="P313" s="5"/>
    </row>
    <row r="314" spans="16:16" x14ac:dyDescent="0.25">
      <c r="P314" s="5"/>
    </row>
    <row r="315" spans="16:16" x14ac:dyDescent="0.25">
      <c r="P315" s="5"/>
    </row>
    <row r="316" spans="16:16" x14ac:dyDescent="0.25">
      <c r="P316" s="5"/>
    </row>
    <row r="317" spans="16:16" x14ac:dyDescent="0.25">
      <c r="P317" s="5"/>
    </row>
    <row r="318" spans="16:16" x14ac:dyDescent="0.25">
      <c r="P318" s="5"/>
    </row>
    <row r="319" spans="16:16" x14ac:dyDescent="0.25">
      <c r="P319" s="5"/>
    </row>
    <row r="320" spans="16:16" x14ac:dyDescent="0.25">
      <c r="P320" s="5"/>
    </row>
    <row r="321" spans="16:16" x14ac:dyDescent="0.25">
      <c r="P321" s="5"/>
    </row>
    <row r="322" spans="16:16" x14ac:dyDescent="0.25">
      <c r="P322" s="5"/>
    </row>
    <row r="323" spans="16:16" x14ac:dyDescent="0.25">
      <c r="P323" s="5"/>
    </row>
    <row r="324" spans="16:16" x14ac:dyDescent="0.25">
      <c r="P324" s="5"/>
    </row>
    <row r="325" spans="16:16" x14ac:dyDescent="0.25">
      <c r="P325" s="5"/>
    </row>
    <row r="326" spans="16:16" x14ac:dyDescent="0.25">
      <c r="P326" s="5"/>
    </row>
    <row r="327" spans="16:16" x14ac:dyDescent="0.25">
      <c r="P327" s="5"/>
    </row>
    <row r="328" spans="16:16" x14ac:dyDescent="0.25">
      <c r="P328" s="5"/>
    </row>
    <row r="329" spans="16:16" x14ac:dyDescent="0.25">
      <c r="P329" s="5"/>
    </row>
    <row r="330" spans="16:16" x14ac:dyDescent="0.25">
      <c r="P330" s="5"/>
    </row>
    <row r="331" spans="16:16" x14ac:dyDescent="0.25">
      <c r="P331" s="5"/>
    </row>
    <row r="332" spans="16:16" x14ac:dyDescent="0.25">
      <c r="P332" s="5"/>
    </row>
    <row r="333" spans="16:16" x14ac:dyDescent="0.25">
      <c r="P333" s="5"/>
    </row>
    <row r="334" spans="16:16" x14ac:dyDescent="0.25">
      <c r="P334" s="5"/>
    </row>
    <row r="335" spans="16:16" x14ac:dyDescent="0.25">
      <c r="P335" s="5"/>
    </row>
    <row r="336" spans="16:16" x14ac:dyDescent="0.25">
      <c r="P336" s="5"/>
    </row>
    <row r="337" spans="16:16" x14ac:dyDescent="0.25">
      <c r="P337" s="5"/>
    </row>
    <row r="338" spans="16:16" x14ac:dyDescent="0.25">
      <c r="P338" s="5"/>
    </row>
    <row r="339" spans="16:16" x14ac:dyDescent="0.25">
      <c r="P339" s="5"/>
    </row>
    <row r="340" spans="16:16" x14ac:dyDescent="0.25">
      <c r="P340" s="5"/>
    </row>
    <row r="341" spans="16:16" x14ac:dyDescent="0.25">
      <c r="P341" s="5"/>
    </row>
    <row r="342" spans="16:16" x14ac:dyDescent="0.25">
      <c r="P342" s="5"/>
    </row>
    <row r="343" spans="16:16" x14ac:dyDescent="0.25">
      <c r="P343" s="5"/>
    </row>
    <row r="344" spans="16:16" x14ac:dyDescent="0.25">
      <c r="P344" s="5"/>
    </row>
    <row r="345" spans="16:16" x14ac:dyDescent="0.25">
      <c r="P345" s="5"/>
    </row>
    <row r="346" spans="16:16" x14ac:dyDescent="0.25">
      <c r="P346" s="5"/>
    </row>
    <row r="347" spans="16:16" x14ac:dyDescent="0.25">
      <c r="P347" s="5"/>
    </row>
    <row r="348" spans="16:16" x14ac:dyDescent="0.25">
      <c r="P348" s="5"/>
    </row>
    <row r="349" spans="16:16" x14ac:dyDescent="0.25">
      <c r="P349" s="5"/>
    </row>
    <row r="350" spans="16:16" x14ac:dyDescent="0.25">
      <c r="P350" s="5"/>
    </row>
    <row r="351" spans="16:16" x14ac:dyDescent="0.25">
      <c r="P351" s="5"/>
    </row>
    <row r="352" spans="16:16" x14ac:dyDescent="0.25">
      <c r="P352" s="5"/>
    </row>
    <row r="353" spans="16:16" x14ac:dyDescent="0.25">
      <c r="P353" s="5"/>
    </row>
  </sheetData>
  <mergeCells count="7">
    <mergeCell ref="A31:A56"/>
    <mergeCell ref="Y31:Y56"/>
    <mergeCell ref="A3:A20"/>
    <mergeCell ref="A21:A30"/>
    <mergeCell ref="A1:Y1"/>
    <mergeCell ref="Y3:Y20"/>
    <mergeCell ref="Y21:Y30"/>
  </mergeCells>
  <pageMargins left="0.511811024" right="0.511811024" top="0.78740157499999996" bottom="0.78740157499999996" header="0.31496062000000002" footer="0.31496062000000002"/>
  <pageSetup paperSize="9" scale="49" orientation="landscape" r:id="rId1"/>
  <ignoredErrors>
    <ignoredError sqref="F3:F30" twoDigitTextYear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B940EB-BF5B-4845-9627-CDDD876DB213}">
  <sheetPr>
    <pageSetUpPr fitToPage="1"/>
  </sheetPr>
  <dimension ref="A1:Z353"/>
  <sheetViews>
    <sheetView zoomScale="145" zoomScaleNormal="145" workbookViewId="0">
      <pane xSplit="2" ySplit="2" topLeftCell="C9" activePane="bottomRight" state="frozen"/>
      <selection pane="topRight" activeCell="C1" sqref="C1"/>
      <selection pane="bottomLeft" activeCell="A3" sqref="A3"/>
      <selection pane="bottomRight" activeCell="D8" sqref="D8"/>
    </sheetView>
  </sheetViews>
  <sheetFormatPr defaultRowHeight="15" x14ac:dyDescent="0.25"/>
  <cols>
    <col min="1" max="1" width="3.28515625" style="1" bestFit="1" customWidth="1"/>
    <col min="2" max="2" width="3.85546875" style="1" bestFit="1" customWidth="1"/>
    <col min="3" max="3" width="30.7109375" style="1" customWidth="1"/>
    <col min="4" max="4" width="84.5703125" style="1" bestFit="1" customWidth="1"/>
    <col min="5" max="5" width="11.28515625" style="1" hidden="1" customWidth="1"/>
    <col min="6" max="6" width="10.85546875" style="1" hidden="1" customWidth="1"/>
    <col min="7" max="7" width="6.5703125" style="1" hidden="1" customWidth="1"/>
    <col min="8" max="8" width="4.42578125" style="2" hidden="1" customWidth="1"/>
    <col min="9" max="15" width="4.42578125" style="3" hidden="1" customWidth="1"/>
    <col min="16" max="16" width="3.5703125" style="3" hidden="1" customWidth="1"/>
    <col min="17" max="17" width="5.7109375" style="4" hidden="1" customWidth="1"/>
    <col min="18" max="18" width="3.5703125" style="3" hidden="1" customWidth="1"/>
    <col min="19" max="19" width="5.7109375" style="3" hidden="1" customWidth="1"/>
    <col min="20" max="20" width="4.42578125" style="3" hidden="1" customWidth="1"/>
    <col min="21" max="22" width="3.28515625" style="3" hidden="1" customWidth="1"/>
    <col min="23" max="23" width="4.5703125" style="1" bestFit="1" customWidth="1"/>
    <col min="24" max="24" width="16.7109375" style="1" bestFit="1" customWidth="1"/>
    <col min="25" max="25" width="16" style="1" bestFit="1" customWidth="1"/>
    <col min="26" max="26" width="14.28515625" style="1" customWidth="1"/>
    <col min="27" max="16384" width="9.140625" style="1"/>
  </cols>
  <sheetData>
    <row r="1" spans="1:26" ht="27.75" customHeight="1" x14ac:dyDescent="0.25">
      <c r="A1" s="47" t="s">
        <v>99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  <c r="O1" s="47"/>
      <c r="P1" s="47"/>
      <c r="Q1" s="47"/>
      <c r="R1" s="47"/>
      <c r="S1" s="47"/>
      <c r="T1" s="47"/>
      <c r="U1" s="47"/>
      <c r="V1" s="47"/>
      <c r="W1" s="47"/>
      <c r="X1" s="47"/>
      <c r="Y1" s="47"/>
      <c r="Z1" s="47"/>
    </row>
    <row r="2" spans="1:26" ht="75.75" customHeight="1" x14ac:dyDescent="0.25">
      <c r="A2" s="27" t="s">
        <v>50</v>
      </c>
      <c r="B2" s="27" t="s">
        <v>0</v>
      </c>
      <c r="C2" s="28" t="s">
        <v>101</v>
      </c>
      <c r="D2" s="28" t="s">
        <v>1</v>
      </c>
      <c r="E2" s="28" t="s">
        <v>2</v>
      </c>
      <c r="F2" s="28" t="s">
        <v>27</v>
      </c>
      <c r="G2" s="28" t="s">
        <v>28</v>
      </c>
      <c r="H2" s="29" t="s">
        <v>52</v>
      </c>
      <c r="I2" s="29" t="s">
        <v>53</v>
      </c>
      <c r="J2" s="29" t="s">
        <v>54</v>
      </c>
      <c r="K2" s="29" t="s">
        <v>55</v>
      </c>
      <c r="L2" s="29" t="s">
        <v>56</v>
      </c>
      <c r="M2" s="29" t="s">
        <v>57</v>
      </c>
      <c r="N2" s="29" t="s">
        <v>58</v>
      </c>
      <c r="O2" s="29" t="s">
        <v>59</v>
      </c>
      <c r="P2" s="29" t="s">
        <v>60</v>
      </c>
      <c r="Q2" s="29" t="s">
        <v>61</v>
      </c>
      <c r="R2" s="29" t="s">
        <v>62</v>
      </c>
      <c r="S2" s="29" t="s">
        <v>63</v>
      </c>
      <c r="T2" s="29" t="s">
        <v>65</v>
      </c>
      <c r="U2" s="29" t="s">
        <v>64</v>
      </c>
      <c r="V2" s="29" t="s">
        <v>66</v>
      </c>
      <c r="W2" s="27" t="s">
        <v>26</v>
      </c>
      <c r="X2" s="30" t="s">
        <v>96</v>
      </c>
      <c r="Y2" s="30" t="s">
        <v>97</v>
      </c>
      <c r="Z2" s="30" t="s">
        <v>98</v>
      </c>
    </row>
    <row r="3" spans="1:26" x14ac:dyDescent="0.25">
      <c r="A3" s="43">
        <v>1</v>
      </c>
      <c r="B3" s="31">
        <v>1</v>
      </c>
      <c r="C3" s="50" t="s">
        <v>100</v>
      </c>
      <c r="D3" s="6" t="s">
        <v>3</v>
      </c>
      <c r="E3" s="7" t="s">
        <v>4</v>
      </c>
      <c r="F3" s="8" t="s">
        <v>29</v>
      </c>
      <c r="G3" s="8" t="s">
        <v>30</v>
      </c>
      <c r="H3" s="35">
        <v>2</v>
      </c>
      <c r="I3" s="35">
        <v>4</v>
      </c>
      <c r="J3" s="35">
        <v>1</v>
      </c>
      <c r="K3" s="35">
        <v>18</v>
      </c>
      <c r="L3" s="35">
        <v>1</v>
      </c>
      <c r="M3" s="35">
        <v>2</v>
      </c>
      <c r="N3" s="35">
        <v>12</v>
      </c>
      <c r="O3" s="35">
        <v>1</v>
      </c>
      <c r="P3" s="35">
        <v>0</v>
      </c>
      <c r="Q3" s="35">
        <v>20</v>
      </c>
      <c r="R3" s="35">
        <v>6</v>
      </c>
      <c r="S3" s="35">
        <v>3</v>
      </c>
      <c r="T3" s="35">
        <v>5</v>
      </c>
      <c r="U3" s="35">
        <v>2</v>
      </c>
      <c r="V3" s="35">
        <v>0</v>
      </c>
      <c r="W3" s="25">
        <f>SUM(H3:V3)</f>
        <v>77</v>
      </c>
      <c r="X3" s="9">
        <v>2300</v>
      </c>
      <c r="Y3" s="9">
        <f t="shared" ref="Y3:Y56" si="0">X3*W3</f>
        <v>177100</v>
      </c>
      <c r="Z3" s="48">
        <f>SUM(Y3:Y20)</f>
        <v>2499950</v>
      </c>
    </row>
    <row r="4" spans="1:26" x14ac:dyDescent="0.25">
      <c r="A4" s="43"/>
      <c r="B4" s="31">
        <v>2</v>
      </c>
      <c r="C4" s="50"/>
      <c r="D4" s="6" t="s">
        <v>5</v>
      </c>
      <c r="E4" s="7" t="s">
        <v>4</v>
      </c>
      <c r="F4" s="8" t="s">
        <v>29</v>
      </c>
      <c r="G4" s="8" t="s">
        <v>30</v>
      </c>
      <c r="H4" s="35">
        <v>0</v>
      </c>
      <c r="I4" s="35">
        <v>4</v>
      </c>
      <c r="J4" s="35">
        <v>0</v>
      </c>
      <c r="K4" s="35">
        <v>16</v>
      </c>
      <c r="L4" s="35">
        <v>1</v>
      </c>
      <c r="M4" s="35">
        <v>2</v>
      </c>
      <c r="N4" s="35">
        <v>14</v>
      </c>
      <c r="O4" s="35">
        <v>1</v>
      </c>
      <c r="P4" s="35">
        <v>0</v>
      </c>
      <c r="Q4" s="35">
        <v>25</v>
      </c>
      <c r="R4" s="35">
        <v>4</v>
      </c>
      <c r="S4" s="35">
        <v>1</v>
      </c>
      <c r="T4" s="35">
        <v>5</v>
      </c>
      <c r="U4" s="35">
        <v>1</v>
      </c>
      <c r="V4" s="35">
        <v>2</v>
      </c>
      <c r="W4" s="25">
        <f t="shared" ref="W4:W56" si="1">SUM(H4:V4)</f>
        <v>76</v>
      </c>
      <c r="X4" s="9">
        <v>2500</v>
      </c>
      <c r="Y4" s="9">
        <f t="shared" si="0"/>
        <v>190000</v>
      </c>
      <c r="Z4" s="48"/>
    </row>
    <row r="5" spans="1:26" x14ac:dyDescent="0.25">
      <c r="A5" s="43"/>
      <c r="B5" s="31">
        <v>3</v>
      </c>
      <c r="C5" s="50"/>
      <c r="D5" s="6" t="s">
        <v>6</v>
      </c>
      <c r="E5" s="7" t="s">
        <v>4</v>
      </c>
      <c r="F5" s="8" t="s">
        <v>31</v>
      </c>
      <c r="G5" s="8" t="s">
        <v>30</v>
      </c>
      <c r="H5" s="35">
        <v>0</v>
      </c>
      <c r="I5" s="35">
        <v>4</v>
      </c>
      <c r="J5" s="35">
        <v>0</v>
      </c>
      <c r="K5" s="35">
        <v>16</v>
      </c>
      <c r="L5" s="35">
        <v>1</v>
      </c>
      <c r="M5" s="35">
        <v>2</v>
      </c>
      <c r="N5" s="35">
        <v>5</v>
      </c>
      <c r="O5" s="35">
        <v>1</v>
      </c>
      <c r="P5" s="35">
        <v>2</v>
      </c>
      <c r="Q5" s="35">
        <v>25</v>
      </c>
      <c r="R5" s="35">
        <v>4</v>
      </c>
      <c r="S5" s="35">
        <v>0</v>
      </c>
      <c r="T5" s="35">
        <v>5</v>
      </c>
      <c r="U5" s="35">
        <v>0</v>
      </c>
      <c r="V5" s="35">
        <v>2</v>
      </c>
      <c r="W5" s="25">
        <f t="shared" si="1"/>
        <v>67</v>
      </c>
      <c r="X5" s="9">
        <v>2400</v>
      </c>
      <c r="Y5" s="9">
        <f t="shared" si="0"/>
        <v>160800</v>
      </c>
      <c r="Z5" s="48"/>
    </row>
    <row r="6" spans="1:26" x14ac:dyDescent="0.25">
      <c r="A6" s="43"/>
      <c r="B6" s="31">
        <v>4</v>
      </c>
      <c r="C6" s="50"/>
      <c r="D6" s="6" t="s">
        <v>7</v>
      </c>
      <c r="E6" s="7" t="s">
        <v>4</v>
      </c>
      <c r="F6" s="8" t="s">
        <v>29</v>
      </c>
      <c r="G6" s="8" t="s">
        <v>30</v>
      </c>
      <c r="H6" s="35">
        <v>0</v>
      </c>
      <c r="I6" s="35">
        <v>0</v>
      </c>
      <c r="J6" s="35">
        <v>0</v>
      </c>
      <c r="K6" s="35">
        <v>5</v>
      </c>
      <c r="L6" s="35">
        <v>0</v>
      </c>
      <c r="M6" s="35">
        <v>0</v>
      </c>
      <c r="N6" s="35">
        <v>0</v>
      </c>
      <c r="O6" s="35">
        <v>0</v>
      </c>
      <c r="P6" s="35">
        <v>0</v>
      </c>
      <c r="Q6" s="35">
        <v>5</v>
      </c>
      <c r="R6" s="35">
        <v>0</v>
      </c>
      <c r="S6" s="35">
        <v>0</v>
      </c>
      <c r="T6" s="35">
        <v>0</v>
      </c>
      <c r="U6" s="35">
        <v>0</v>
      </c>
      <c r="V6" s="35">
        <v>0</v>
      </c>
      <c r="W6" s="25">
        <f t="shared" si="1"/>
        <v>10</v>
      </c>
      <c r="X6" s="9">
        <v>5000</v>
      </c>
      <c r="Y6" s="9">
        <f t="shared" si="0"/>
        <v>50000</v>
      </c>
      <c r="Z6" s="48"/>
    </row>
    <row r="7" spans="1:26" x14ac:dyDescent="0.25">
      <c r="A7" s="43"/>
      <c r="B7" s="31">
        <v>5</v>
      </c>
      <c r="C7" s="50"/>
      <c r="D7" s="6" t="s">
        <v>8</v>
      </c>
      <c r="E7" s="7" t="s">
        <v>4</v>
      </c>
      <c r="F7" s="8" t="s">
        <v>29</v>
      </c>
      <c r="G7" s="8" t="s">
        <v>30</v>
      </c>
      <c r="H7" s="35">
        <v>0</v>
      </c>
      <c r="I7" s="35">
        <v>4</v>
      </c>
      <c r="J7" s="35">
        <v>0</v>
      </c>
      <c r="K7" s="35">
        <v>20</v>
      </c>
      <c r="L7" s="35">
        <v>1</v>
      </c>
      <c r="M7" s="35">
        <v>3</v>
      </c>
      <c r="N7" s="35">
        <v>10</v>
      </c>
      <c r="O7" s="35">
        <v>0</v>
      </c>
      <c r="P7" s="35">
        <v>11</v>
      </c>
      <c r="Q7" s="35">
        <v>26</v>
      </c>
      <c r="R7" s="35">
        <v>2</v>
      </c>
      <c r="S7" s="35">
        <v>3</v>
      </c>
      <c r="T7" s="35">
        <v>5</v>
      </c>
      <c r="U7" s="35">
        <v>0</v>
      </c>
      <c r="V7" s="35">
        <v>2</v>
      </c>
      <c r="W7" s="25">
        <f t="shared" si="1"/>
        <v>87</v>
      </c>
      <c r="X7" s="9">
        <v>2400</v>
      </c>
      <c r="Y7" s="9">
        <f t="shared" si="0"/>
        <v>208800</v>
      </c>
      <c r="Z7" s="48"/>
    </row>
    <row r="8" spans="1:26" x14ac:dyDescent="0.25">
      <c r="A8" s="43"/>
      <c r="B8" s="31">
        <v>6</v>
      </c>
      <c r="C8" s="50"/>
      <c r="D8" s="6" t="s">
        <v>9</v>
      </c>
      <c r="E8" s="7" t="s">
        <v>4</v>
      </c>
      <c r="F8" s="8" t="s">
        <v>29</v>
      </c>
      <c r="G8" s="8" t="s">
        <v>30</v>
      </c>
      <c r="H8" s="35">
        <v>1</v>
      </c>
      <c r="I8" s="35">
        <v>4</v>
      </c>
      <c r="J8" s="35">
        <v>0</v>
      </c>
      <c r="K8" s="35">
        <v>15</v>
      </c>
      <c r="L8" s="35">
        <v>0</v>
      </c>
      <c r="M8" s="35">
        <v>1</v>
      </c>
      <c r="N8" s="35">
        <v>1</v>
      </c>
      <c r="O8" s="35">
        <v>0</v>
      </c>
      <c r="P8" s="35">
        <v>5</v>
      </c>
      <c r="Q8" s="35">
        <v>18</v>
      </c>
      <c r="R8" s="35">
        <v>0</v>
      </c>
      <c r="S8" s="35">
        <v>0</v>
      </c>
      <c r="T8" s="35">
        <v>0</v>
      </c>
      <c r="U8" s="35">
        <v>0</v>
      </c>
      <c r="V8" s="35">
        <v>0</v>
      </c>
      <c r="W8" s="25">
        <f t="shared" si="1"/>
        <v>45</v>
      </c>
      <c r="X8" s="9">
        <v>2700</v>
      </c>
      <c r="Y8" s="9">
        <f t="shared" si="0"/>
        <v>121500</v>
      </c>
      <c r="Z8" s="48"/>
    </row>
    <row r="9" spans="1:26" x14ac:dyDescent="0.25">
      <c r="A9" s="43"/>
      <c r="B9" s="31">
        <v>7</v>
      </c>
      <c r="C9" s="50"/>
      <c r="D9" s="6" t="s">
        <v>10</v>
      </c>
      <c r="E9" s="7" t="s">
        <v>4</v>
      </c>
      <c r="F9" s="8" t="s">
        <v>32</v>
      </c>
      <c r="G9" s="8" t="s">
        <v>30</v>
      </c>
      <c r="H9" s="35">
        <v>1</v>
      </c>
      <c r="I9" s="35">
        <v>4</v>
      </c>
      <c r="J9" s="35">
        <v>0</v>
      </c>
      <c r="K9" s="35">
        <v>5</v>
      </c>
      <c r="L9" s="35">
        <v>1</v>
      </c>
      <c r="M9" s="35">
        <v>1</v>
      </c>
      <c r="N9" s="35">
        <v>7</v>
      </c>
      <c r="O9" s="35">
        <v>0</v>
      </c>
      <c r="P9" s="35">
        <v>3</v>
      </c>
      <c r="Q9" s="35">
        <v>9</v>
      </c>
      <c r="R9" s="35">
        <v>0</v>
      </c>
      <c r="S9" s="35">
        <v>2</v>
      </c>
      <c r="T9" s="35">
        <v>5</v>
      </c>
      <c r="U9" s="35">
        <v>1</v>
      </c>
      <c r="V9" s="35">
        <v>0</v>
      </c>
      <c r="W9" s="25">
        <f t="shared" si="1"/>
        <v>39</v>
      </c>
      <c r="X9" s="9">
        <v>5200</v>
      </c>
      <c r="Y9" s="9">
        <f t="shared" si="0"/>
        <v>202800</v>
      </c>
      <c r="Z9" s="48"/>
    </row>
    <row r="10" spans="1:26" x14ac:dyDescent="0.25">
      <c r="A10" s="43"/>
      <c r="B10" s="31">
        <v>8</v>
      </c>
      <c r="C10" s="50"/>
      <c r="D10" s="6" t="s">
        <v>11</v>
      </c>
      <c r="E10" s="7" t="s">
        <v>4</v>
      </c>
      <c r="F10" s="8" t="s">
        <v>32</v>
      </c>
      <c r="G10" s="8" t="s">
        <v>30</v>
      </c>
      <c r="H10" s="35">
        <v>0</v>
      </c>
      <c r="I10" s="35">
        <v>2</v>
      </c>
      <c r="J10" s="35">
        <v>0</v>
      </c>
      <c r="K10" s="35">
        <v>8</v>
      </c>
      <c r="L10" s="35">
        <v>1</v>
      </c>
      <c r="M10" s="35">
        <v>2</v>
      </c>
      <c r="N10" s="35">
        <v>5</v>
      </c>
      <c r="O10" s="35">
        <v>0</v>
      </c>
      <c r="P10" s="35">
        <v>3</v>
      </c>
      <c r="Q10" s="35">
        <v>7</v>
      </c>
      <c r="R10" s="35">
        <v>1</v>
      </c>
      <c r="S10" s="35">
        <v>2</v>
      </c>
      <c r="T10" s="35">
        <v>2</v>
      </c>
      <c r="U10" s="35">
        <v>1</v>
      </c>
      <c r="V10" s="35">
        <v>0</v>
      </c>
      <c r="W10" s="25">
        <f t="shared" si="1"/>
        <v>34</v>
      </c>
      <c r="X10" s="9">
        <v>2700</v>
      </c>
      <c r="Y10" s="9">
        <f t="shared" si="0"/>
        <v>91800</v>
      </c>
      <c r="Z10" s="48"/>
    </row>
    <row r="11" spans="1:26" x14ac:dyDescent="0.25">
      <c r="A11" s="43"/>
      <c r="B11" s="31">
        <v>9</v>
      </c>
      <c r="C11" s="50"/>
      <c r="D11" s="6" t="s">
        <v>12</v>
      </c>
      <c r="E11" s="7" t="s">
        <v>4</v>
      </c>
      <c r="F11" s="8" t="s">
        <v>31</v>
      </c>
      <c r="G11" s="8" t="s">
        <v>30</v>
      </c>
      <c r="H11" s="35">
        <v>1</v>
      </c>
      <c r="I11" s="35">
        <v>4</v>
      </c>
      <c r="J11" s="35">
        <v>0</v>
      </c>
      <c r="K11" s="35">
        <v>15</v>
      </c>
      <c r="L11" s="35">
        <v>0</v>
      </c>
      <c r="M11" s="35">
        <v>1</v>
      </c>
      <c r="N11" s="35">
        <v>10</v>
      </c>
      <c r="O11" s="35">
        <v>0</v>
      </c>
      <c r="P11" s="35">
        <v>0</v>
      </c>
      <c r="Q11" s="35">
        <v>25</v>
      </c>
      <c r="R11" s="35">
        <v>0</v>
      </c>
      <c r="S11" s="35">
        <v>2</v>
      </c>
      <c r="T11" s="35">
        <v>2</v>
      </c>
      <c r="U11" s="35">
        <v>0</v>
      </c>
      <c r="V11" s="35">
        <v>0</v>
      </c>
      <c r="W11" s="25">
        <f t="shared" si="1"/>
        <v>60</v>
      </c>
      <c r="X11" s="9">
        <v>2500</v>
      </c>
      <c r="Y11" s="9">
        <f t="shared" si="0"/>
        <v>150000</v>
      </c>
      <c r="Z11" s="48"/>
    </row>
    <row r="12" spans="1:26" x14ac:dyDescent="0.25">
      <c r="A12" s="43"/>
      <c r="B12" s="31">
        <v>10</v>
      </c>
      <c r="C12" s="50"/>
      <c r="D12" s="6" t="s">
        <v>13</v>
      </c>
      <c r="E12" s="7" t="s">
        <v>4</v>
      </c>
      <c r="F12" s="8" t="s">
        <v>33</v>
      </c>
      <c r="G12" s="8" t="s">
        <v>30</v>
      </c>
      <c r="H12" s="35">
        <v>8</v>
      </c>
      <c r="I12" s="35">
        <v>4</v>
      </c>
      <c r="J12" s="35">
        <v>0</v>
      </c>
      <c r="K12" s="35">
        <v>16</v>
      </c>
      <c r="L12" s="35">
        <v>0</v>
      </c>
      <c r="M12" s="35">
        <v>2</v>
      </c>
      <c r="N12" s="35">
        <v>6</v>
      </c>
      <c r="O12" s="35">
        <v>0</v>
      </c>
      <c r="P12" s="35">
        <v>0</v>
      </c>
      <c r="Q12" s="35">
        <v>13</v>
      </c>
      <c r="R12" s="35">
        <v>4</v>
      </c>
      <c r="S12" s="35">
        <v>0</v>
      </c>
      <c r="T12" s="35">
        <v>4</v>
      </c>
      <c r="U12" s="35">
        <v>2</v>
      </c>
      <c r="V12" s="35">
        <v>0</v>
      </c>
      <c r="W12" s="25">
        <f t="shared" si="1"/>
        <v>59</v>
      </c>
      <c r="X12" s="9">
        <v>900</v>
      </c>
      <c r="Y12" s="9">
        <f t="shared" si="0"/>
        <v>53100</v>
      </c>
      <c r="Z12" s="48"/>
    </row>
    <row r="13" spans="1:26" x14ac:dyDescent="0.25">
      <c r="A13" s="43"/>
      <c r="B13" s="31">
        <v>11</v>
      </c>
      <c r="C13" s="50"/>
      <c r="D13" s="10" t="s">
        <v>92</v>
      </c>
      <c r="E13" s="7" t="s">
        <v>4</v>
      </c>
      <c r="F13" s="8" t="s">
        <v>33</v>
      </c>
      <c r="G13" s="8" t="s">
        <v>30</v>
      </c>
      <c r="H13" s="35">
        <v>0</v>
      </c>
      <c r="I13" s="35">
        <v>4</v>
      </c>
      <c r="J13" s="35">
        <v>0</v>
      </c>
      <c r="K13" s="35">
        <v>20</v>
      </c>
      <c r="L13" s="35">
        <v>0</v>
      </c>
      <c r="M13" s="35">
        <v>2</v>
      </c>
      <c r="N13" s="35">
        <v>6</v>
      </c>
      <c r="O13" s="35">
        <v>0</v>
      </c>
      <c r="P13" s="35">
        <v>0</v>
      </c>
      <c r="Q13" s="35">
        <v>23</v>
      </c>
      <c r="R13" s="35">
        <v>8</v>
      </c>
      <c r="S13" s="35">
        <v>0</v>
      </c>
      <c r="T13" s="35">
        <v>4</v>
      </c>
      <c r="U13" s="35">
        <v>0</v>
      </c>
      <c r="V13" s="35">
        <v>0</v>
      </c>
      <c r="W13" s="25">
        <f t="shared" si="1"/>
        <v>67</v>
      </c>
      <c r="X13" s="9">
        <v>1000</v>
      </c>
      <c r="Y13" s="9">
        <f t="shared" si="0"/>
        <v>67000</v>
      </c>
      <c r="Z13" s="48"/>
    </row>
    <row r="14" spans="1:26" x14ac:dyDescent="0.25">
      <c r="A14" s="43"/>
      <c r="B14" s="31">
        <v>12</v>
      </c>
      <c r="C14" s="50"/>
      <c r="D14" s="11" t="s">
        <v>14</v>
      </c>
      <c r="E14" s="7" t="s">
        <v>4</v>
      </c>
      <c r="F14" s="8" t="s">
        <v>34</v>
      </c>
      <c r="G14" s="8" t="s">
        <v>30</v>
      </c>
      <c r="H14" s="35">
        <v>5</v>
      </c>
      <c r="I14" s="35">
        <v>6</v>
      </c>
      <c r="J14" s="35">
        <v>0</v>
      </c>
      <c r="K14" s="35">
        <v>20</v>
      </c>
      <c r="L14" s="35">
        <v>1</v>
      </c>
      <c r="M14" s="35">
        <v>1</v>
      </c>
      <c r="N14" s="35">
        <v>4</v>
      </c>
      <c r="O14" s="35">
        <v>0</v>
      </c>
      <c r="P14" s="35">
        <v>18</v>
      </c>
      <c r="Q14" s="35">
        <v>13</v>
      </c>
      <c r="R14" s="35">
        <v>6</v>
      </c>
      <c r="S14" s="35">
        <v>6</v>
      </c>
      <c r="T14" s="35">
        <v>4</v>
      </c>
      <c r="U14" s="35">
        <v>4</v>
      </c>
      <c r="V14" s="35">
        <v>0</v>
      </c>
      <c r="W14" s="25">
        <f t="shared" si="1"/>
        <v>88</v>
      </c>
      <c r="X14" s="9">
        <v>1200</v>
      </c>
      <c r="Y14" s="9">
        <f t="shared" si="0"/>
        <v>105600</v>
      </c>
      <c r="Z14" s="48"/>
    </row>
    <row r="15" spans="1:26" x14ac:dyDescent="0.25">
      <c r="A15" s="43"/>
      <c r="B15" s="31">
        <v>13</v>
      </c>
      <c r="C15" s="50"/>
      <c r="D15" s="12" t="s">
        <v>15</v>
      </c>
      <c r="E15" s="7" t="s">
        <v>4</v>
      </c>
      <c r="F15" s="8" t="s">
        <v>34</v>
      </c>
      <c r="G15" s="8" t="s">
        <v>30</v>
      </c>
      <c r="H15" s="35">
        <v>2</v>
      </c>
      <c r="I15" s="35">
        <v>6</v>
      </c>
      <c r="J15" s="35">
        <v>2</v>
      </c>
      <c r="K15" s="35">
        <v>30</v>
      </c>
      <c r="L15" s="35">
        <v>6</v>
      </c>
      <c r="M15" s="35">
        <v>4</v>
      </c>
      <c r="N15" s="35">
        <v>7</v>
      </c>
      <c r="O15" s="35">
        <v>0</v>
      </c>
      <c r="P15" s="35">
        <v>3</v>
      </c>
      <c r="Q15" s="35">
        <v>10</v>
      </c>
      <c r="R15" s="35">
        <v>10</v>
      </c>
      <c r="S15" s="35">
        <v>7</v>
      </c>
      <c r="T15" s="35">
        <v>8</v>
      </c>
      <c r="U15" s="35">
        <v>4</v>
      </c>
      <c r="V15" s="35">
        <v>0</v>
      </c>
      <c r="W15" s="25">
        <f t="shared" si="1"/>
        <v>99</v>
      </c>
      <c r="X15" s="9">
        <v>1700</v>
      </c>
      <c r="Y15" s="9">
        <f t="shared" si="0"/>
        <v>168300</v>
      </c>
      <c r="Z15" s="48"/>
    </row>
    <row r="16" spans="1:26" x14ac:dyDescent="0.25">
      <c r="A16" s="43"/>
      <c r="B16" s="31">
        <v>14</v>
      </c>
      <c r="C16" s="50"/>
      <c r="D16" s="12" t="s">
        <v>16</v>
      </c>
      <c r="E16" s="7" t="s">
        <v>4</v>
      </c>
      <c r="F16" s="8" t="s">
        <v>34</v>
      </c>
      <c r="G16" s="8" t="s">
        <v>30</v>
      </c>
      <c r="H16" s="35">
        <v>0</v>
      </c>
      <c r="I16" s="35">
        <v>0</v>
      </c>
      <c r="J16" s="35">
        <v>0</v>
      </c>
      <c r="K16" s="35">
        <v>5</v>
      </c>
      <c r="L16" s="35">
        <v>0</v>
      </c>
      <c r="M16" s="35">
        <v>0</v>
      </c>
      <c r="N16" s="35">
        <v>0</v>
      </c>
      <c r="O16" s="35">
        <v>0</v>
      </c>
      <c r="P16" s="35">
        <v>0</v>
      </c>
      <c r="Q16" s="35">
        <v>5</v>
      </c>
      <c r="R16" s="35">
        <v>1</v>
      </c>
      <c r="S16" s="35">
        <v>0</v>
      </c>
      <c r="T16" s="35">
        <v>1</v>
      </c>
      <c r="U16" s="35">
        <v>0</v>
      </c>
      <c r="V16" s="35">
        <v>0</v>
      </c>
      <c r="W16" s="25">
        <f t="shared" si="1"/>
        <v>12</v>
      </c>
      <c r="X16" s="9">
        <v>18000</v>
      </c>
      <c r="Y16" s="9">
        <f t="shared" si="0"/>
        <v>216000</v>
      </c>
      <c r="Z16" s="48"/>
    </row>
    <row r="17" spans="1:26" x14ac:dyDescent="0.25">
      <c r="A17" s="43"/>
      <c r="B17" s="31">
        <v>15</v>
      </c>
      <c r="C17" s="50"/>
      <c r="D17" s="11" t="s">
        <v>17</v>
      </c>
      <c r="E17" s="7" t="s">
        <v>4</v>
      </c>
      <c r="F17" s="8" t="s">
        <v>33</v>
      </c>
      <c r="G17" s="8" t="s">
        <v>30</v>
      </c>
      <c r="H17" s="35">
        <v>1</v>
      </c>
      <c r="I17" s="35">
        <v>2</v>
      </c>
      <c r="J17" s="35">
        <v>0</v>
      </c>
      <c r="K17" s="35">
        <v>14</v>
      </c>
      <c r="L17" s="35">
        <v>0</v>
      </c>
      <c r="M17" s="35">
        <v>2</v>
      </c>
      <c r="N17" s="35">
        <v>2</v>
      </c>
      <c r="O17" s="35">
        <v>0</v>
      </c>
      <c r="P17" s="35">
        <v>0</v>
      </c>
      <c r="Q17" s="35">
        <v>21</v>
      </c>
      <c r="R17" s="35">
        <v>2</v>
      </c>
      <c r="S17" s="35">
        <v>2</v>
      </c>
      <c r="T17" s="35">
        <v>0</v>
      </c>
      <c r="U17" s="35">
        <v>0</v>
      </c>
      <c r="V17" s="35">
        <v>0</v>
      </c>
      <c r="W17" s="25">
        <f t="shared" si="1"/>
        <v>46</v>
      </c>
      <c r="X17" s="9">
        <v>1500</v>
      </c>
      <c r="Y17" s="9">
        <f t="shared" si="0"/>
        <v>69000</v>
      </c>
      <c r="Z17" s="48"/>
    </row>
    <row r="18" spans="1:26" x14ac:dyDescent="0.25">
      <c r="A18" s="43"/>
      <c r="B18" s="31">
        <v>16</v>
      </c>
      <c r="C18" s="50"/>
      <c r="D18" s="6" t="s">
        <v>45</v>
      </c>
      <c r="E18" s="7" t="s">
        <v>4</v>
      </c>
      <c r="F18" s="8" t="s">
        <v>35</v>
      </c>
      <c r="G18" s="8" t="s">
        <v>30</v>
      </c>
      <c r="H18" s="35">
        <v>2</v>
      </c>
      <c r="I18" s="35">
        <v>6</v>
      </c>
      <c r="J18" s="35">
        <v>1</v>
      </c>
      <c r="K18" s="35">
        <v>12</v>
      </c>
      <c r="L18" s="35">
        <v>0</v>
      </c>
      <c r="M18" s="35">
        <v>2</v>
      </c>
      <c r="N18" s="35">
        <v>15</v>
      </c>
      <c r="O18" s="35">
        <v>0</v>
      </c>
      <c r="P18" s="35">
        <v>0</v>
      </c>
      <c r="Q18" s="35">
        <v>13</v>
      </c>
      <c r="R18" s="35">
        <v>7</v>
      </c>
      <c r="S18" s="35">
        <v>3</v>
      </c>
      <c r="T18" s="35">
        <v>6</v>
      </c>
      <c r="U18" s="35">
        <v>0</v>
      </c>
      <c r="V18" s="35">
        <v>0</v>
      </c>
      <c r="W18" s="25">
        <f t="shared" si="1"/>
        <v>67</v>
      </c>
      <c r="X18" s="9">
        <v>1500</v>
      </c>
      <c r="Y18" s="9">
        <f t="shared" si="0"/>
        <v>100500</v>
      </c>
      <c r="Z18" s="48"/>
    </row>
    <row r="19" spans="1:26" x14ac:dyDescent="0.25">
      <c r="A19" s="43"/>
      <c r="B19" s="31">
        <v>17</v>
      </c>
      <c r="C19" s="50"/>
      <c r="D19" s="6" t="s">
        <v>18</v>
      </c>
      <c r="E19" s="7" t="s">
        <v>4</v>
      </c>
      <c r="F19" s="8" t="s">
        <v>35</v>
      </c>
      <c r="G19" s="8" t="s">
        <v>30</v>
      </c>
      <c r="H19" s="35">
        <v>0</v>
      </c>
      <c r="I19" s="35">
        <v>4</v>
      </c>
      <c r="J19" s="35">
        <v>0</v>
      </c>
      <c r="K19" s="35">
        <v>10</v>
      </c>
      <c r="L19" s="35">
        <v>2</v>
      </c>
      <c r="M19" s="35">
        <v>0</v>
      </c>
      <c r="N19" s="35">
        <v>7</v>
      </c>
      <c r="O19" s="35">
        <v>0</v>
      </c>
      <c r="P19" s="35">
        <v>0</v>
      </c>
      <c r="Q19" s="35">
        <v>7</v>
      </c>
      <c r="R19" s="35">
        <v>3</v>
      </c>
      <c r="S19" s="35">
        <v>0</v>
      </c>
      <c r="T19" s="35">
        <v>2</v>
      </c>
      <c r="U19" s="35">
        <v>0</v>
      </c>
      <c r="V19" s="35">
        <v>0</v>
      </c>
      <c r="W19" s="25">
        <f t="shared" si="1"/>
        <v>35</v>
      </c>
      <c r="X19" s="9">
        <v>7190</v>
      </c>
      <c r="Y19" s="9">
        <f t="shared" si="0"/>
        <v>251650</v>
      </c>
      <c r="Z19" s="48"/>
    </row>
    <row r="20" spans="1:26" x14ac:dyDescent="0.25">
      <c r="A20" s="43"/>
      <c r="B20" s="31">
        <v>18</v>
      </c>
      <c r="C20" s="50"/>
      <c r="D20" s="12" t="s">
        <v>19</v>
      </c>
      <c r="E20" s="7" t="s">
        <v>4</v>
      </c>
      <c r="F20" s="8" t="s">
        <v>51</v>
      </c>
      <c r="G20" s="8" t="s">
        <v>30</v>
      </c>
      <c r="H20" s="35">
        <v>0</v>
      </c>
      <c r="I20" s="35">
        <v>2</v>
      </c>
      <c r="J20" s="35">
        <v>0</v>
      </c>
      <c r="K20" s="35">
        <v>8</v>
      </c>
      <c r="L20" s="35">
        <v>1</v>
      </c>
      <c r="M20" s="35">
        <v>0</v>
      </c>
      <c r="N20" s="35">
        <v>11</v>
      </c>
      <c r="O20" s="35">
        <v>0</v>
      </c>
      <c r="P20" s="35">
        <v>0</v>
      </c>
      <c r="Q20" s="35">
        <v>5</v>
      </c>
      <c r="R20" s="35">
        <v>0</v>
      </c>
      <c r="S20" s="35">
        <v>0</v>
      </c>
      <c r="T20" s="35">
        <v>2</v>
      </c>
      <c r="U20" s="35">
        <v>0</v>
      </c>
      <c r="V20" s="35">
        <v>0</v>
      </c>
      <c r="W20" s="25">
        <f t="shared" si="1"/>
        <v>29</v>
      </c>
      <c r="X20" s="9">
        <v>4000</v>
      </c>
      <c r="Y20" s="9">
        <f t="shared" si="0"/>
        <v>116000</v>
      </c>
      <c r="Z20" s="48"/>
    </row>
    <row r="21" spans="1:26" x14ac:dyDescent="0.25">
      <c r="A21" s="46">
        <v>2</v>
      </c>
      <c r="B21" s="28">
        <v>19</v>
      </c>
      <c r="C21" s="51" t="s">
        <v>100</v>
      </c>
      <c r="D21" s="17" t="s">
        <v>20</v>
      </c>
      <c r="E21" s="15" t="s">
        <v>4</v>
      </c>
      <c r="F21" s="16" t="s">
        <v>36</v>
      </c>
      <c r="G21" s="16" t="s">
        <v>30</v>
      </c>
      <c r="H21" s="36">
        <v>30</v>
      </c>
      <c r="I21" s="36">
        <v>0</v>
      </c>
      <c r="J21" s="36">
        <v>0</v>
      </c>
      <c r="K21" s="36">
        <v>14</v>
      </c>
      <c r="L21" s="36">
        <v>0</v>
      </c>
      <c r="M21" s="36">
        <v>0</v>
      </c>
      <c r="N21" s="36">
        <v>5</v>
      </c>
      <c r="O21" s="36">
        <v>0</v>
      </c>
      <c r="P21" s="36">
        <v>0</v>
      </c>
      <c r="Q21" s="36">
        <v>26</v>
      </c>
      <c r="R21" s="36">
        <v>80</v>
      </c>
      <c r="S21" s="36">
        <v>0</v>
      </c>
      <c r="T21" s="36">
        <v>2</v>
      </c>
      <c r="U21" s="36">
        <v>0</v>
      </c>
      <c r="V21" s="36">
        <v>0</v>
      </c>
      <c r="W21" s="26">
        <f t="shared" si="1"/>
        <v>157</v>
      </c>
      <c r="X21" s="13">
        <v>2700</v>
      </c>
      <c r="Y21" s="13">
        <f t="shared" si="0"/>
        <v>423900</v>
      </c>
      <c r="Z21" s="49">
        <f>SUM(Y21:Y30)</f>
        <v>1598828.1500000001</v>
      </c>
    </row>
    <row r="22" spans="1:26" x14ac:dyDescent="0.25">
      <c r="A22" s="46"/>
      <c r="B22" s="28">
        <v>20</v>
      </c>
      <c r="C22" s="51"/>
      <c r="D22" s="14" t="s">
        <v>46</v>
      </c>
      <c r="E22" s="15" t="s">
        <v>4</v>
      </c>
      <c r="F22" s="16" t="s">
        <v>37</v>
      </c>
      <c r="G22" s="16" t="s">
        <v>38</v>
      </c>
      <c r="H22" s="36">
        <v>10</v>
      </c>
      <c r="I22" s="36">
        <v>4</v>
      </c>
      <c r="J22" s="36">
        <v>0</v>
      </c>
      <c r="K22" s="36">
        <v>15</v>
      </c>
      <c r="L22" s="36">
        <v>0</v>
      </c>
      <c r="M22" s="36">
        <v>2</v>
      </c>
      <c r="N22" s="36">
        <v>13</v>
      </c>
      <c r="O22" s="36">
        <v>1</v>
      </c>
      <c r="P22" s="36">
        <v>6</v>
      </c>
      <c r="Q22" s="36">
        <v>8</v>
      </c>
      <c r="R22" s="36">
        <v>3</v>
      </c>
      <c r="S22" s="36">
        <v>2</v>
      </c>
      <c r="T22" s="36">
        <v>4</v>
      </c>
      <c r="U22" s="36">
        <v>0</v>
      </c>
      <c r="V22" s="36">
        <v>0</v>
      </c>
      <c r="W22" s="26">
        <f t="shared" si="1"/>
        <v>68</v>
      </c>
      <c r="X22" s="13">
        <v>3900</v>
      </c>
      <c r="Y22" s="13">
        <f t="shared" si="0"/>
        <v>265200</v>
      </c>
      <c r="Z22" s="49"/>
    </row>
    <row r="23" spans="1:26" x14ac:dyDescent="0.25">
      <c r="A23" s="46"/>
      <c r="B23" s="28">
        <v>21</v>
      </c>
      <c r="C23" s="51"/>
      <c r="D23" s="17" t="s">
        <v>21</v>
      </c>
      <c r="E23" s="15" t="s">
        <v>4</v>
      </c>
      <c r="F23" s="16" t="s">
        <v>37</v>
      </c>
      <c r="G23" s="16" t="s">
        <v>38</v>
      </c>
      <c r="H23" s="36">
        <v>5</v>
      </c>
      <c r="I23" s="36">
        <v>4</v>
      </c>
      <c r="J23" s="36">
        <v>1</v>
      </c>
      <c r="K23" s="36">
        <v>10</v>
      </c>
      <c r="L23" s="36">
        <v>3</v>
      </c>
      <c r="M23" s="36">
        <v>2</v>
      </c>
      <c r="N23" s="36">
        <v>13</v>
      </c>
      <c r="O23" s="36">
        <v>1</v>
      </c>
      <c r="P23" s="36">
        <v>0</v>
      </c>
      <c r="Q23" s="36">
        <v>7</v>
      </c>
      <c r="R23" s="36">
        <v>2</v>
      </c>
      <c r="S23" s="36">
        <v>2</v>
      </c>
      <c r="T23" s="36">
        <v>4</v>
      </c>
      <c r="U23" s="36">
        <v>1</v>
      </c>
      <c r="V23" s="36">
        <v>0</v>
      </c>
      <c r="W23" s="26">
        <f t="shared" si="1"/>
        <v>55</v>
      </c>
      <c r="X23" s="13">
        <v>5200</v>
      </c>
      <c r="Y23" s="13">
        <f t="shared" si="0"/>
        <v>286000</v>
      </c>
      <c r="Z23" s="49"/>
    </row>
    <row r="24" spans="1:26" x14ac:dyDescent="0.25">
      <c r="A24" s="46"/>
      <c r="B24" s="28">
        <v>22</v>
      </c>
      <c r="C24" s="51"/>
      <c r="D24" s="14" t="s">
        <v>49</v>
      </c>
      <c r="E24" s="15" t="s">
        <v>4</v>
      </c>
      <c r="F24" s="16" t="s">
        <v>37</v>
      </c>
      <c r="G24" s="16" t="s">
        <v>38</v>
      </c>
      <c r="H24" s="36">
        <v>5</v>
      </c>
      <c r="I24" s="36">
        <v>4</v>
      </c>
      <c r="J24" s="36">
        <v>1</v>
      </c>
      <c r="K24" s="36">
        <v>6</v>
      </c>
      <c r="L24" s="36">
        <v>0</v>
      </c>
      <c r="M24" s="36">
        <v>2</v>
      </c>
      <c r="N24" s="36">
        <v>9</v>
      </c>
      <c r="O24" s="36">
        <v>1</v>
      </c>
      <c r="P24" s="36">
        <v>8</v>
      </c>
      <c r="Q24" s="36">
        <v>20</v>
      </c>
      <c r="R24" s="36">
        <v>5</v>
      </c>
      <c r="S24" s="36">
        <v>0</v>
      </c>
      <c r="T24" s="36">
        <v>8</v>
      </c>
      <c r="U24" s="36">
        <v>2</v>
      </c>
      <c r="V24" s="36">
        <v>0</v>
      </c>
      <c r="W24" s="26">
        <f t="shared" si="1"/>
        <v>71</v>
      </c>
      <c r="X24" s="13">
        <v>1000</v>
      </c>
      <c r="Y24" s="13">
        <f t="shared" si="0"/>
        <v>71000</v>
      </c>
      <c r="Z24" s="49"/>
    </row>
    <row r="25" spans="1:26" x14ac:dyDescent="0.25">
      <c r="A25" s="46"/>
      <c r="B25" s="28">
        <v>23</v>
      </c>
      <c r="C25" s="51"/>
      <c r="D25" s="14" t="s">
        <v>22</v>
      </c>
      <c r="E25" s="15" t="s">
        <v>4</v>
      </c>
      <c r="F25" s="16" t="s">
        <v>37</v>
      </c>
      <c r="G25" s="16" t="s">
        <v>38</v>
      </c>
      <c r="H25" s="36">
        <v>0</v>
      </c>
      <c r="I25" s="36">
        <v>4</v>
      </c>
      <c r="J25" s="36">
        <v>0</v>
      </c>
      <c r="K25" s="36">
        <v>10</v>
      </c>
      <c r="L25" s="36">
        <v>0</v>
      </c>
      <c r="M25" s="36">
        <v>1</v>
      </c>
      <c r="N25" s="36">
        <v>7</v>
      </c>
      <c r="O25" s="36">
        <v>0</v>
      </c>
      <c r="P25" s="36">
        <v>0</v>
      </c>
      <c r="Q25" s="36">
        <v>7</v>
      </c>
      <c r="R25" s="36">
        <v>0</v>
      </c>
      <c r="S25" s="36">
        <v>0</v>
      </c>
      <c r="T25" s="36">
        <v>8</v>
      </c>
      <c r="U25" s="36">
        <v>0</v>
      </c>
      <c r="V25" s="36">
        <v>0</v>
      </c>
      <c r="W25" s="26">
        <f t="shared" si="1"/>
        <v>37</v>
      </c>
      <c r="X25" s="13">
        <v>3000</v>
      </c>
      <c r="Y25" s="13">
        <f t="shared" si="0"/>
        <v>111000</v>
      </c>
      <c r="Z25" s="49"/>
    </row>
    <row r="26" spans="1:26" x14ac:dyDescent="0.25">
      <c r="A26" s="46"/>
      <c r="B26" s="28">
        <v>24</v>
      </c>
      <c r="C26" s="51"/>
      <c r="D26" s="14" t="s">
        <v>23</v>
      </c>
      <c r="E26" s="15" t="s">
        <v>4</v>
      </c>
      <c r="F26" s="16" t="s">
        <v>37</v>
      </c>
      <c r="G26" s="16" t="s">
        <v>38</v>
      </c>
      <c r="H26" s="36">
        <v>0</v>
      </c>
      <c r="I26" s="36">
        <v>2</v>
      </c>
      <c r="J26" s="36">
        <v>0</v>
      </c>
      <c r="K26" s="36">
        <v>12</v>
      </c>
      <c r="L26" s="36">
        <v>0</v>
      </c>
      <c r="M26" s="36">
        <v>2</v>
      </c>
      <c r="N26" s="36">
        <v>5</v>
      </c>
      <c r="O26" s="36">
        <v>1</v>
      </c>
      <c r="P26" s="36">
        <v>0</v>
      </c>
      <c r="Q26" s="36">
        <v>7</v>
      </c>
      <c r="R26" s="36">
        <v>2</v>
      </c>
      <c r="S26" s="36">
        <v>0</v>
      </c>
      <c r="T26" s="36">
        <v>6</v>
      </c>
      <c r="U26" s="36">
        <v>0</v>
      </c>
      <c r="V26" s="36">
        <v>0</v>
      </c>
      <c r="W26" s="26">
        <f t="shared" si="1"/>
        <v>37</v>
      </c>
      <c r="X26" s="13">
        <v>3000</v>
      </c>
      <c r="Y26" s="13">
        <f t="shared" si="0"/>
        <v>111000</v>
      </c>
      <c r="Z26" s="49"/>
    </row>
    <row r="27" spans="1:26" x14ac:dyDescent="0.25">
      <c r="A27" s="46"/>
      <c r="B27" s="28">
        <v>25</v>
      </c>
      <c r="C27" s="51"/>
      <c r="D27" s="14" t="s">
        <v>47</v>
      </c>
      <c r="E27" s="15" t="s">
        <v>4</v>
      </c>
      <c r="F27" s="16" t="s">
        <v>39</v>
      </c>
      <c r="G27" s="16" t="s">
        <v>30</v>
      </c>
      <c r="H27" s="36">
        <v>500</v>
      </c>
      <c r="I27" s="36">
        <v>300</v>
      </c>
      <c r="J27" s="36">
        <v>200</v>
      </c>
      <c r="K27" s="36">
        <v>800</v>
      </c>
      <c r="L27" s="36">
        <v>120</v>
      </c>
      <c r="M27" s="36">
        <v>400</v>
      </c>
      <c r="N27" s="36">
        <v>310</v>
      </c>
      <c r="O27" s="36">
        <v>100</v>
      </c>
      <c r="P27" s="36">
        <v>0</v>
      </c>
      <c r="Q27" s="36">
        <v>1040</v>
      </c>
      <c r="R27" s="36">
        <v>0</v>
      </c>
      <c r="S27" s="36">
        <v>1100</v>
      </c>
      <c r="T27" s="36">
        <v>120</v>
      </c>
      <c r="U27" s="36">
        <v>0</v>
      </c>
      <c r="V27" s="36">
        <v>0</v>
      </c>
      <c r="W27" s="26">
        <f t="shared" si="1"/>
        <v>4990</v>
      </c>
      <c r="X27" s="13">
        <v>8.35</v>
      </c>
      <c r="Y27" s="13">
        <f t="shared" si="0"/>
        <v>41666.5</v>
      </c>
      <c r="Z27" s="49"/>
    </row>
    <row r="28" spans="1:26" x14ac:dyDescent="0.25">
      <c r="A28" s="46"/>
      <c r="B28" s="28">
        <v>26</v>
      </c>
      <c r="C28" s="51"/>
      <c r="D28" s="18" t="s">
        <v>48</v>
      </c>
      <c r="E28" s="15" t="s">
        <v>4</v>
      </c>
      <c r="F28" s="16" t="s">
        <v>40</v>
      </c>
      <c r="G28" s="16" t="s">
        <v>30</v>
      </c>
      <c r="H28" s="36">
        <v>100</v>
      </c>
      <c r="I28" s="36">
        <v>300</v>
      </c>
      <c r="J28" s="36">
        <v>50</v>
      </c>
      <c r="K28" s="36">
        <v>400</v>
      </c>
      <c r="L28" s="36">
        <v>10</v>
      </c>
      <c r="M28" s="36">
        <v>40</v>
      </c>
      <c r="N28" s="36">
        <v>65</v>
      </c>
      <c r="O28" s="36">
        <v>20</v>
      </c>
      <c r="P28" s="36">
        <v>0</v>
      </c>
      <c r="Q28" s="36">
        <v>104</v>
      </c>
      <c r="R28" s="36">
        <v>0</v>
      </c>
      <c r="S28" s="36">
        <v>50</v>
      </c>
      <c r="T28" s="36">
        <v>30</v>
      </c>
      <c r="U28" s="36">
        <v>0</v>
      </c>
      <c r="V28" s="36">
        <v>0</v>
      </c>
      <c r="W28" s="26">
        <f t="shared" si="1"/>
        <v>1169</v>
      </c>
      <c r="X28" s="13">
        <v>12.2</v>
      </c>
      <c r="Y28" s="13">
        <f t="shared" si="0"/>
        <v>14261.8</v>
      </c>
      <c r="Z28" s="49"/>
    </row>
    <row r="29" spans="1:26" x14ac:dyDescent="0.25">
      <c r="A29" s="46"/>
      <c r="B29" s="28">
        <v>27</v>
      </c>
      <c r="C29" s="51"/>
      <c r="D29" s="14" t="s">
        <v>24</v>
      </c>
      <c r="E29" s="15" t="s">
        <v>4</v>
      </c>
      <c r="F29" s="16" t="s">
        <v>37</v>
      </c>
      <c r="G29" s="16" t="s">
        <v>38</v>
      </c>
      <c r="H29" s="36">
        <v>2</v>
      </c>
      <c r="I29" s="36">
        <v>4</v>
      </c>
      <c r="J29" s="36">
        <v>0</v>
      </c>
      <c r="K29" s="36">
        <v>15</v>
      </c>
      <c r="L29" s="36">
        <v>0</v>
      </c>
      <c r="M29" s="36">
        <v>4</v>
      </c>
      <c r="N29" s="36">
        <v>1</v>
      </c>
      <c r="O29" s="36">
        <v>0</v>
      </c>
      <c r="P29" s="36">
        <v>0</v>
      </c>
      <c r="Q29" s="36">
        <v>4</v>
      </c>
      <c r="R29" s="36">
        <v>0</v>
      </c>
      <c r="S29" s="36">
        <v>0</v>
      </c>
      <c r="T29" s="36">
        <v>3</v>
      </c>
      <c r="U29" s="36">
        <v>2</v>
      </c>
      <c r="V29" s="36">
        <v>0</v>
      </c>
      <c r="W29" s="26">
        <f t="shared" si="1"/>
        <v>35</v>
      </c>
      <c r="X29" s="13">
        <v>5965.71</v>
      </c>
      <c r="Y29" s="13">
        <f t="shared" si="0"/>
        <v>208799.85</v>
      </c>
      <c r="Z29" s="49"/>
    </row>
    <row r="30" spans="1:26" x14ac:dyDescent="0.25">
      <c r="A30" s="46"/>
      <c r="B30" s="32">
        <v>28</v>
      </c>
      <c r="C30" s="51"/>
      <c r="D30" s="33" t="s">
        <v>25</v>
      </c>
      <c r="E30" s="15" t="s">
        <v>4</v>
      </c>
      <c r="F30" s="15" t="s">
        <v>41</v>
      </c>
      <c r="G30" s="16" t="s">
        <v>42</v>
      </c>
      <c r="H30" s="36">
        <v>0</v>
      </c>
      <c r="I30" s="36">
        <v>4</v>
      </c>
      <c r="J30" s="36">
        <v>0</v>
      </c>
      <c r="K30" s="36">
        <v>6</v>
      </c>
      <c r="L30" s="36">
        <v>0</v>
      </c>
      <c r="M30" s="36">
        <v>2</v>
      </c>
      <c r="N30" s="36">
        <v>3</v>
      </c>
      <c r="O30" s="36">
        <v>0</v>
      </c>
      <c r="P30" s="36">
        <v>0</v>
      </c>
      <c r="Q30" s="36">
        <v>3</v>
      </c>
      <c r="R30" s="36">
        <v>2</v>
      </c>
      <c r="S30" s="36">
        <v>0</v>
      </c>
      <c r="T30" s="36">
        <v>0</v>
      </c>
      <c r="U30" s="36">
        <v>0</v>
      </c>
      <c r="V30" s="36">
        <v>0</v>
      </c>
      <c r="W30" s="26">
        <f t="shared" si="1"/>
        <v>20</v>
      </c>
      <c r="X30" s="13">
        <v>3300</v>
      </c>
      <c r="Y30" s="13">
        <f t="shared" si="0"/>
        <v>66000</v>
      </c>
      <c r="Z30" s="49"/>
    </row>
    <row r="31" spans="1:26" x14ac:dyDescent="0.25">
      <c r="A31" s="43">
        <v>3</v>
      </c>
      <c r="B31" s="31">
        <v>29</v>
      </c>
      <c r="C31" s="50" t="s">
        <v>100</v>
      </c>
      <c r="D31" s="12" t="s">
        <v>67</v>
      </c>
      <c r="E31" s="19" t="s">
        <v>4</v>
      </c>
      <c r="F31" s="8" t="s">
        <v>29</v>
      </c>
      <c r="G31" s="8" t="s">
        <v>30</v>
      </c>
      <c r="H31" s="35"/>
      <c r="I31" s="35"/>
      <c r="J31" s="35"/>
      <c r="K31" s="35"/>
      <c r="L31" s="35"/>
      <c r="M31" s="35"/>
      <c r="N31" s="35"/>
      <c r="O31" s="35"/>
      <c r="P31" s="35"/>
      <c r="Q31" s="35">
        <v>2</v>
      </c>
      <c r="R31" s="37"/>
      <c r="S31" s="38"/>
      <c r="T31" s="38"/>
      <c r="U31" s="38"/>
      <c r="V31" s="38"/>
      <c r="W31" s="25">
        <f t="shared" si="1"/>
        <v>2</v>
      </c>
      <c r="X31" s="9">
        <v>3000</v>
      </c>
      <c r="Y31" s="9">
        <f t="shared" si="0"/>
        <v>6000</v>
      </c>
      <c r="Z31" s="44">
        <f>SUM(Y31:Y56)</f>
        <v>54500</v>
      </c>
    </row>
    <row r="32" spans="1:26" x14ac:dyDescent="0.25">
      <c r="A32" s="43"/>
      <c r="B32" s="31">
        <v>30</v>
      </c>
      <c r="C32" s="50"/>
      <c r="D32" s="11" t="s">
        <v>68</v>
      </c>
      <c r="E32" s="19" t="s">
        <v>4</v>
      </c>
      <c r="F32" s="8" t="s">
        <v>35</v>
      </c>
      <c r="G32" s="8" t="s">
        <v>30</v>
      </c>
      <c r="H32" s="35"/>
      <c r="I32" s="35"/>
      <c r="J32" s="35"/>
      <c r="K32" s="35"/>
      <c r="L32" s="35"/>
      <c r="M32" s="35"/>
      <c r="N32" s="35"/>
      <c r="O32" s="35"/>
      <c r="P32" s="35"/>
      <c r="Q32" s="35">
        <v>1</v>
      </c>
      <c r="R32" s="39"/>
      <c r="S32" s="40"/>
      <c r="T32" s="40"/>
      <c r="U32" s="40"/>
      <c r="V32" s="40"/>
      <c r="W32" s="25">
        <f t="shared" si="1"/>
        <v>1</v>
      </c>
      <c r="X32" s="9">
        <v>1000</v>
      </c>
      <c r="Y32" s="9">
        <f t="shared" si="0"/>
        <v>1000</v>
      </c>
      <c r="Z32" s="45"/>
    </row>
    <row r="33" spans="1:26" x14ac:dyDescent="0.25">
      <c r="A33" s="43"/>
      <c r="B33" s="31">
        <v>31</v>
      </c>
      <c r="C33" s="50"/>
      <c r="D33" s="6" t="s">
        <v>69</v>
      </c>
      <c r="E33" s="19" t="s">
        <v>4</v>
      </c>
      <c r="F33" s="8" t="s">
        <v>29</v>
      </c>
      <c r="G33" s="8" t="s">
        <v>30</v>
      </c>
      <c r="H33" s="35"/>
      <c r="I33" s="35"/>
      <c r="J33" s="35"/>
      <c r="K33" s="35"/>
      <c r="L33" s="35"/>
      <c r="M33" s="35"/>
      <c r="N33" s="35"/>
      <c r="O33" s="35"/>
      <c r="P33" s="35"/>
      <c r="Q33" s="35">
        <v>12</v>
      </c>
      <c r="R33" s="41"/>
      <c r="S33" s="38"/>
      <c r="T33" s="38"/>
      <c r="U33" s="38"/>
      <c r="V33" s="38"/>
      <c r="W33" s="25">
        <f t="shared" si="1"/>
        <v>12</v>
      </c>
      <c r="X33" s="9">
        <v>100</v>
      </c>
      <c r="Y33" s="9">
        <f t="shared" si="0"/>
        <v>1200</v>
      </c>
      <c r="Z33" s="45"/>
    </row>
    <row r="34" spans="1:26" x14ac:dyDescent="0.25">
      <c r="A34" s="43"/>
      <c r="B34" s="31">
        <v>32</v>
      </c>
      <c r="C34" s="50"/>
      <c r="D34" s="6" t="s">
        <v>71</v>
      </c>
      <c r="E34" s="19" t="s">
        <v>4</v>
      </c>
      <c r="F34" s="20" t="s">
        <v>37</v>
      </c>
      <c r="G34" s="20" t="s">
        <v>38</v>
      </c>
      <c r="H34" s="35"/>
      <c r="I34" s="35"/>
      <c r="J34" s="35"/>
      <c r="K34" s="35"/>
      <c r="L34" s="35"/>
      <c r="M34" s="35"/>
      <c r="N34" s="35"/>
      <c r="O34" s="35"/>
      <c r="P34" s="35"/>
      <c r="Q34" s="35">
        <v>2</v>
      </c>
      <c r="R34" s="41"/>
      <c r="S34" s="38"/>
      <c r="T34" s="38"/>
      <c r="U34" s="38"/>
      <c r="V34" s="38"/>
      <c r="W34" s="25">
        <f t="shared" si="1"/>
        <v>2</v>
      </c>
      <c r="X34" s="9">
        <v>1000</v>
      </c>
      <c r="Y34" s="9">
        <f t="shared" si="0"/>
        <v>2000</v>
      </c>
      <c r="Z34" s="45"/>
    </row>
    <row r="35" spans="1:26" x14ac:dyDescent="0.25">
      <c r="A35" s="43"/>
      <c r="B35" s="31">
        <v>33</v>
      </c>
      <c r="C35" s="50"/>
      <c r="D35" s="12" t="s">
        <v>72</v>
      </c>
      <c r="E35" s="19" t="s">
        <v>4</v>
      </c>
      <c r="F35" s="8" t="s">
        <v>29</v>
      </c>
      <c r="G35" s="8" t="s">
        <v>30</v>
      </c>
      <c r="H35" s="35"/>
      <c r="I35" s="35"/>
      <c r="J35" s="35"/>
      <c r="K35" s="35"/>
      <c r="L35" s="35"/>
      <c r="M35" s="35"/>
      <c r="N35" s="35"/>
      <c r="O35" s="35"/>
      <c r="P35" s="35"/>
      <c r="Q35" s="35">
        <v>1</v>
      </c>
      <c r="R35" s="37"/>
      <c r="S35" s="38"/>
      <c r="T35" s="38"/>
      <c r="U35" s="38"/>
      <c r="V35" s="38"/>
      <c r="W35" s="25">
        <f t="shared" si="1"/>
        <v>1</v>
      </c>
      <c r="X35" s="9">
        <v>1000</v>
      </c>
      <c r="Y35" s="9">
        <f t="shared" si="0"/>
        <v>1000</v>
      </c>
      <c r="Z35" s="45"/>
    </row>
    <row r="36" spans="1:26" x14ac:dyDescent="0.25">
      <c r="A36" s="43"/>
      <c r="B36" s="31">
        <v>34</v>
      </c>
      <c r="C36" s="50"/>
      <c r="D36" s="11" t="s">
        <v>75</v>
      </c>
      <c r="E36" s="19" t="s">
        <v>4</v>
      </c>
      <c r="F36" s="8" t="s">
        <v>29</v>
      </c>
      <c r="G36" s="8" t="s">
        <v>30</v>
      </c>
      <c r="H36" s="35"/>
      <c r="I36" s="35"/>
      <c r="J36" s="35"/>
      <c r="K36" s="35"/>
      <c r="L36" s="35"/>
      <c r="M36" s="35"/>
      <c r="N36" s="35"/>
      <c r="O36" s="35"/>
      <c r="P36" s="35"/>
      <c r="Q36" s="35">
        <v>4</v>
      </c>
      <c r="R36" s="39"/>
      <c r="S36" s="38"/>
      <c r="T36" s="38"/>
      <c r="U36" s="38"/>
      <c r="V36" s="38"/>
      <c r="W36" s="25">
        <f t="shared" si="1"/>
        <v>4</v>
      </c>
      <c r="X36" s="9">
        <v>216.66</v>
      </c>
      <c r="Y36" s="9">
        <f t="shared" si="0"/>
        <v>866.64</v>
      </c>
      <c r="Z36" s="45"/>
    </row>
    <row r="37" spans="1:26" x14ac:dyDescent="0.25">
      <c r="A37" s="43"/>
      <c r="B37" s="31">
        <v>35</v>
      </c>
      <c r="C37" s="50"/>
      <c r="D37" s="6" t="s">
        <v>76</v>
      </c>
      <c r="E37" s="19" t="s">
        <v>4</v>
      </c>
      <c r="F37" s="8" t="s">
        <v>29</v>
      </c>
      <c r="G37" s="8" t="s">
        <v>30</v>
      </c>
      <c r="H37" s="35"/>
      <c r="I37" s="35"/>
      <c r="J37" s="35"/>
      <c r="K37" s="35"/>
      <c r="L37" s="35"/>
      <c r="M37" s="35"/>
      <c r="N37" s="35"/>
      <c r="O37" s="35"/>
      <c r="P37" s="35"/>
      <c r="Q37" s="35">
        <v>1</v>
      </c>
      <c r="R37" s="41"/>
      <c r="S37" s="38"/>
      <c r="T37" s="38"/>
      <c r="U37" s="38"/>
      <c r="V37" s="38"/>
      <c r="W37" s="25">
        <f t="shared" si="1"/>
        <v>1</v>
      </c>
      <c r="X37" s="9">
        <v>1000</v>
      </c>
      <c r="Y37" s="9">
        <f t="shared" si="0"/>
        <v>1000</v>
      </c>
      <c r="Z37" s="45"/>
    </row>
    <row r="38" spans="1:26" x14ac:dyDescent="0.25">
      <c r="A38" s="43"/>
      <c r="B38" s="31">
        <v>36</v>
      </c>
      <c r="C38" s="50"/>
      <c r="D38" s="6" t="s">
        <v>77</v>
      </c>
      <c r="E38" s="19" t="s">
        <v>4</v>
      </c>
      <c r="F38" s="20" t="s">
        <v>37</v>
      </c>
      <c r="G38" s="20" t="s">
        <v>38</v>
      </c>
      <c r="H38" s="35"/>
      <c r="I38" s="35"/>
      <c r="J38" s="35"/>
      <c r="K38" s="35"/>
      <c r="L38" s="35"/>
      <c r="M38" s="35"/>
      <c r="N38" s="35"/>
      <c r="O38" s="35"/>
      <c r="P38" s="35"/>
      <c r="Q38" s="35">
        <v>1</v>
      </c>
      <c r="R38" s="41"/>
      <c r="S38" s="38"/>
      <c r="T38" s="38"/>
      <c r="U38" s="38"/>
      <c r="V38" s="38"/>
      <c r="W38" s="25">
        <f t="shared" si="1"/>
        <v>1</v>
      </c>
      <c r="X38" s="9">
        <v>1000</v>
      </c>
      <c r="Y38" s="9">
        <f t="shared" si="0"/>
        <v>1000</v>
      </c>
      <c r="Z38" s="45"/>
    </row>
    <row r="39" spans="1:26" x14ac:dyDescent="0.25">
      <c r="A39" s="43"/>
      <c r="B39" s="31">
        <v>37</v>
      </c>
      <c r="C39" s="50"/>
      <c r="D39" s="12" t="s">
        <v>78</v>
      </c>
      <c r="E39" s="19" t="s">
        <v>4</v>
      </c>
      <c r="F39" s="20" t="s">
        <v>37</v>
      </c>
      <c r="G39" s="20" t="s">
        <v>38</v>
      </c>
      <c r="H39" s="35"/>
      <c r="I39" s="35"/>
      <c r="J39" s="35"/>
      <c r="K39" s="35"/>
      <c r="L39" s="35"/>
      <c r="M39" s="35"/>
      <c r="N39" s="35"/>
      <c r="O39" s="35"/>
      <c r="P39" s="35"/>
      <c r="Q39" s="35">
        <v>1</v>
      </c>
      <c r="R39" s="37"/>
      <c r="S39" s="38"/>
      <c r="T39" s="38"/>
      <c r="U39" s="38"/>
      <c r="V39" s="38"/>
      <c r="W39" s="25">
        <f t="shared" si="1"/>
        <v>1</v>
      </c>
      <c r="X39" s="9">
        <v>900</v>
      </c>
      <c r="Y39" s="9">
        <f t="shared" si="0"/>
        <v>900</v>
      </c>
      <c r="Z39" s="45"/>
    </row>
    <row r="40" spans="1:26" ht="24.75" x14ac:dyDescent="0.25">
      <c r="A40" s="43"/>
      <c r="B40" s="31">
        <v>38</v>
      </c>
      <c r="C40" s="50"/>
      <c r="D40" s="11" t="s">
        <v>91</v>
      </c>
      <c r="E40" s="19" t="s">
        <v>4</v>
      </c>
      <c r="F40" s="8" t="s">
        <v>29</v>
      </c>
      <c r="G40" s="8" t="s">
        <v>30</v>
      </c>
      <c r="H40" s="35"/>
      <c r="I40" s="35"/>
      <c r="J40" s="35"/>
      <c r="K40" s="35"/>
      <c r="L40" s="35"/>
      <c r="M40" s="35"/>
      <c r="N40" s="35"/>
      <c r="O40" s="35"/>
      <c r="P40" s="35"/>
      <c r="Q40" s="35">
        <v>1</v>
      </c>
      <c r="R40" s="39"/>
      <c r="S40" s="38"/>
      <c r="T40" s="38"/>
      <c r="U40" s="38"/>
      <c r="V40" s="38"/>
      <c r="W40" s="25">
        <f t="shared" si="1"/>
        <v>1</v>
      </c>
      <c r="X40" s="9">
        <v>500</v>
      </c>
      <c r="Y40" s="9">
        <f t="shared" si="0"/>
        <v>500</v>
      </c>
      <c r="Z40" s="45"/>
    </row>
    <row r="41" spans="1:26" x14ac:dyDescent="0.25">
      <c r="A41" s="43"/>
      <c r="B41" s="31">
        <v>39</v>
      </c>
      <c r="C41" s="50"/>
      <c r="D41" s="6" t="s">
        <v>90</v>
      </c>
      <c r="E41" s="19" t="s">
        <v>4</v>
      </c>
      <c r="F41" s="8" t="s">
        <v>29</v>
      </c>
      <c r="G41" s="8" t="s">
        <v>30</v>
      </c>
      <c r="H41" s="35"/>
      <c r="I41" s="35"/>
      <c r="J41" s="35"/>
      <c r="K41" s="35"/>
      <c r="L41" s="35"/>
      <c r="M41" s="35"/>
      <c r="N41" s="35"/>
      <c r="O41" s="35"/>
      <c r="P41" s="35"/>
      <c r="Q41" s="35">
        <v>32</v>
      </c>
      <c r="R41" s="41"/>
      <c r="S41" s="38"/>
      <c r="T41" s="38"/>
      <c r="U41" s="38"/>
      <c r="V41" s="38"/>
      <c r="W41" s="25">
        <f t="shared" si="1"/>
        <v>32</v>
      </c>
      <c r="X41" s="9">
        <v>400</v>
      </c>
      <c r="Y41" s="9">
        <f t="shared" si="0"/>
        <v>12800</v>
      </c>
      <c r="Z41" s="45"/>
    </row>
    <row r="42" spans="1:26" x14ac:dyDescent="0.25">
      <c r="A42" s="43"/>
      <c r="B42" s="31">
        <v>40</v>
      </c>
      <c r="C42" s="50"/>
      <c r="D42" s="6" t="s">
        <v>79</v>
      </c>
      <c r="E42" s="19" t="s">
        <v>4</v>
      </c>
      <c r="F42" s="8" t="s">
        <v>29</v>
      </c>
      <c r="G42" s="8" t="s">
        <v>30</v>
      </c>
      <c r="H42" s="35"/>
      <c r="I42" s="35"/>
      <c r="J42" s="35"/>
      <c r="K42" s="35"/>
      <c r="L42" s="35"/>
      <c r="M42" s="35"/>
      <c r="N42" s="35"/>
      <c r="O42" s="35"/>
      <c r="P42" s="35"/>
      <c r="Q42" s="35">
        <v>4</v>
      </c>
      <c r="R42" s="41"/>
      <c r="S42" s="38"/>
      <c r="T42" s="38"/>
      <c r="U42" s="38"/>
      <c r="V42" s="38"/>
      <c r="W42" s="25">
        <f t="shared" si="1"/>
        <v>4</v>
      </c>
      <c r="X42" s="9">
        <v>200</v>
      </c>
      <c r="Y42" s="9">
        <f t="shared" si="0"/>
        <v>800</v>
      </c>
      <c r="Z42" s="45"/>
    </row>
    <row r="43" spans="1:26" x14ac:dyDescent="0.25">
      <c r="A43" s="43"/>
      <c r="B43" s="31">
        <v>41</v>
      </c>
      <c r="C43" s="50"/>
      <c r="D43" s="12" t="s">
        <v>73</v>
      </c>
      <c r="E43" s="19" t="s">
        <v>4</v>
      </c>
      <c r="F43" s="8" t="s">
        <v>29</v>
      </c>
      <c r="G43" s="8" t="s">
        <v>30</v>
      </c>
      <c r="H43" s="35"/>
      <c r="I43" s="35"/>
      <c r="J43" s="35"/>
      <c r="K43" s="35"/>
      <c r="L43" s="35"/>
      <c r="M43" s="35"/>
      <c r="N43" s="35"/>
      <c r="O43" s="35"/>
      <c r="P43" s="35"/>
      <c r="Q43" s="35">
        <v>2</v>
      </c>
      <c r="R43" s="37"/>
      <c r="S43" s="38"/>
      <c r="T43" s="38"/>
      <c r="U43" s="38"/>
      <c r="V43" s="38"/>
      <c r="W43" s="25">
        <f t="shared" si="1"/>
        <v>2</v>
      </c>
      <c r="X43" s="9">
        <v>250</v>
      </c>
      <c r="Y43" s="9">
        <f t="shared" si="0"/>
        <v>500</v>
      </c>
      <c r="Z43" s="45"/>
    </row>
    <row r="44" spans="1:26" x14ac:dyDescent="0.25">
      <c r="A44" s="43"/>
      <c r="B44" s="31">
        <v>42</v>
      </c>
      <c r="C44" s="50"/>
      <c r="D44" s="11" t="s">
        <v>74</v>
      </c>
      <c r="E44" s="19" t="s">
        <v>4</v>
      </c>
      <c r="F44" s="8" t="s">
        <v>29</v>
      </c>
      <c r="G44" s="8" t="s">
        <v>30</v>
      </c>
      <c r="H44" s="35"/>
      <c r="I44" s="35"/>
      <c r="J44" s="35"/>
      <c r="K44" s="35"/>
      <c r="L44" s="35"/>
      <c r="M44" s="35"/>
      <c r="N44" s="35"/>
      <c r="O44" s="35"/>
      <c r="P44" s="35"/>
      <c r="Q44" s="35">
        <v>1</v>
      </c>
      <c r="R44" s="39"/>
      <c r="S44" s="38"/>
      <c r="T44" s="38"/>
      <c r="U44" s="38"/>
      <c r="V44" s="38"/>
      <c r="W44" s="25">
        <f t="shared" si="1"/>
        <v>1</v>
      </c>
      <c r="X44" s="9">
        <v>1500</v>
      </c>
      <c r="Y44" s="9">
        <f t="shared" si="0"/>
        <v>1500</v>
      </c>
      <c r="Z44" s="45"/>
    </row>
    <row r="45" spans="1:26" x14ac:dyDescent="0.25">
      <c r="A45" s="43"/>
      <c r="B45" s="31">
        <v>43</v>
      </c>
      <c r="C45" s="50"/>
      <c r="D45" s="6" t="s">
        <v>80</v>
      </c>
      <c r="E45" s="19" t="s">
        <v>4</v>
      </c>
      <c r="F45" s="8" t="s">
        <v>29</v>
      </c>
      <c r="G45" s="8" t="s">
        <v>30</v>
      </c>
      <c r="H45" s="35"/>
      <c r="I45" s="35"/>
      <c r="J45" s="35"/>
      <c r="K45" s="35"/>
      <c r="L45" s="35"/>
      <c r="M45" s="35"/>
      <c r="N45" s="35"/>
      <c r="O45" s="35"/>
      <c r="P45" s="35"/>
      <c r="Q45" s="35">
        <v>1</v>
      </c>
      <c r="R45" s="41"/>
      <c r="S45" s="38"/>
      <c r="T45" s="38"/>
      <c r="U45" s="38"/>
      <c r="V45" s="38"/>
      <c r="W45" s="25">
        <f t="shared" si="1"/>
        <v>1</v>
      </c>
      <c r="X45" s="9">
        <v>1500</v>
      </c>
      <c r="Y45" s="9">
        <f t="shared" si="0"/>
        <v>1500</v>
      </c>
      <c r="Z45" s="45"/>
    </row>
    <row r="46" spans="1:26" x14ac:dyDescent="0.25">
      <c r="A46" s="43"/>
      <c r="B46" s="31">
        <v>44</v>
      </c>
      <c r="C46" s="50"/>
      <c r="D46" s="6" t="s">
        <v>81</v>
      </c>
      <c r="E46" s="19" t="s">
        <v>4</v>
      </c>
      <c r="F46" s="8" t="s">
        <v>29</v>
      </c>
      <c r="G46" s="8" t="s">
        <v>30</v>
      </c>
      <c r="H46" s="35"/>
      <c r="I46" s="35"/>
      <c r="J46" s="35"/>
      <c r="K46" s="35"/>
      <c r="L46" s="35"/>
      <c r="M46" s="35"/>
      <c r="N46" s="35"/>
      <c r="O46" s="35"/>
      <c r="P46" s="35"/>
      <c r="Q46" s="35">
        <v>2</v>
      </c>
      <c r="R46" s="41"/>
      <c r="S46" s="38"/>
      <c r="T46" s="38"/>
      <c r="U46" s="38"/>
      <c r="V46" s="38"/>
      <c r="W46" s="25">
        <f t="shared" si="1"/>
        <v>2</v>
      </c>
      <c r="X46" s="9">
        <v>1500</v>
      </c>
      <c r="Y46" s="9">
        <f t="shared" si="0"/>
        <v>3000</v>
      </c>
      <c r="Z46" s="45"/>
    </row>
    <row r="47" spans="1:26" x14ac:dyDescent="0.25">
      <c r="A47" s="43"/>
      <c r="B47" s="31">
        <v>45</v>
      </c>
      <c r="C47" s="50"/>
      <c r="D47" s="12" t="s">
        <v>82</v>
      </c>
      <c r="E47" s="19" t="s">
        <v>4</v>
      </c>
      <c r="F47" s="8" t="s">
        <v>29</v>
      </c>
      <c r="G47" s="8" t="s">
        <v>30</v>
      </c>
      <c r="H47" s="35"/>
      <c r="I47" s="35"/>
      <c r="J47" s="35"/>
      <c r="K47" s="35"/>
      <c r="L47" s="35"/>
      <c r="M47" s="35"/>
      <c r="N47" s="35"/>
      <c r="O47" s="35"/>
      <c r="P47" s="35"/>
      <c r="Q47" s="35">
        <v>1</v>
      </c>
      <c r="R47" s="37"/>
      <c r="S47" s="38"/>
      <c r="T47" s="38"/>
      <c r="U47" s="38"/>
      <c r="V47" s="38"/>
      <c r="W47" s="25">
        <f t="shared" si="1"/>
        <v>1</v>
      </c>
      <c r="X47" s="9">
        <v>1500</v>
      </c>
      <c r="Y47" s="9">
        <f t="shared" si="0"/>
        <v>1500</v>
      </c>
      <c r="Z47" s="45"/>
    </row>
    <row r="48" spans="1:26" x14ac:dyDescent="0.25">
      <c r="A48" s="43"/>
      <c r="B48" s="31">
        <v>46</v>
      </c>
      <c r="C48" s="50"/>
      <c r="D48" s="11" t="s">
        <v>83</v>
      </c>
      <c r="E48" s="19" t="s">
        <v>4</v>
      </c>
      <c r="F48" s="8" t="s">
        <v>29</v>
      </c>
      <c r="G48" s="8" t="s">
        <v>30</v>
      </c>
      <c r="H48" s="35"/>
      <c r="I48" s="35"/>
      <c r="J48" s="35"/>
      <c r="K48" s="35"/>
      <c r="L48" s="35"/>
      <c r="M48" s="35"/>
      <c r="N48" s="35"/>
      <c r="O48" s="35"/>
      <c r="P48" s="35"/>
      <c r="Q48" s="35">
        <v>1</v>
      </c>
      <c r="R48" s="39"/>
      <c r="S48" s="38"/>
      <c r="T48" s="38"/>
      <c r="U48" s="38"/>
      <c r="V48" s="38"/>
      <c r="W48" s="25">
        <f t="shared" si="1"/>
        <v>1</v>
      </c>
      <c r="X48" s="9">
        <v>1500</v>
      </c>
      <c r="Y48" s="9">
        <f t="shared" si="0"/>
        <v>1500</v>
      </c>
      <c r="Z48" s="45"/>
    </row>
    <row r="49" spans="1:26" x14ac:dyDescent="0.25">
      <c r="A49" s="43"/>
      <c r="B49" s="31">
        <v>47</v>
      </c>
      <c r="C49" s="50"/>
      <c r="D49" s="6" t="s">
        <v>84</v>
      </c>
      <c r="E49" s="19" t="s">
        <v>4</v>
      </c>
      <c r="F49" s="8" t="s">
        <v>29</v>
      </c>
      <c r="G49" s="8" t="s">
        <v>30</v>
      </c>
      <c r="H49" s="35"/>
      <c r="I49" s="35"/>
      <c r="J49" s="35"/>
      <c r="K49" s="35"/>
      <c r="L49" s="35"/>
      <c r="M49" s="35"/>
      <c r="N49" s="35"/>
      <c r="O49" s="35"/>
      <c r="P49" s="35"/>
      <c r="Q49" s="35">
        <v>1</v>
      </c>
      <c r="R49" s="41"/>
      <c r="S49" s="38"/>
      <c r="T49" s="38"/>
      <c r="U49" s="38"/>
      <c r="V49" s="38"/>
      <c r="W49" s="25">
        <f t="shared" si="1"/>
        <v>1</v>
      </c>
      <c r="X49" s="9">
        <v>1500</v>
      </c>
      <c r="Y49" s="9">
        <f t="shared" si="0"/>
        <v>1500</v>
      </c>
      <c r="Z49" s="45"/>
    </row>
    <row r="50" spans="1:26" x14ac:dyDescent="0.25">
      <c r="A50" s="43"/>
      <c r="B50" s="31">
        <v>48</v>
      </c>
      <c r="C50" s="50"/>
      <c r="D50" s="6" t="s">
        <v>85</v>
      </c>
      <c r="E50" s="19" t="s">
        <v>4</v>
      </c>
      <c r="F50" s="8" t="s">
        <v>29</v>
      </c>
      <c r="G50" s="8" t="s">
        <v>30</v>
      </c>
      <c r="H50" s="35"/>
      <c r="I50" s="35"/>
      <c r="J50" s="35"/>
      <c r="K50" s="35"/>
      <c r="L50" s="35"/>
      <c r="M50" s="35"/>
      <c r="N50" s="35"/>
      <c r="O50" s="35"/>
      <c r="P50" s="35"/>
      <c r="Q50" s="35">
        <v>1</v>
      </c>
      <c r="R50" s="41"/>
      <c r="S50" s="38"/>
      <c r="T50" s="38"/>
      <c r="U50" s="38"/>
      <c r="V50" s="38"/>
      <c r="W50" s="25">
        <f t="shared" si="1"/>
        <v>1</v>
      </c>
      <c r="X50" s="9">
        <v>2300</v>
      </c>
      <c r="Y50" s="9">
        <f t="shared" si="0"/>
        <v>2300</v>
      </c>
      <c r="Z50" s="45"/>
    </row>
    <row r="51" spans="1:26" x14ac:dyDescent="0.25">
      <c r="A51" s="43"/>
      <c r="B51" s="31">
        <v>49</v>
      </c>
      <c r="C51" s="50"/>
      <c r="D51" s="12" t="s">
        <v>86</v>
      </c>
      <c r="E51" s="19" t="s">
        <v>4</v>
      </c>
      <c r="F51" s="8" t="s">
        <v>29</v>
      </c>
      <c r="G51" s="8" t="s">
        <v>30</v>
      </c>
      <c r="H51" s="35"/>
      <c r="I51" s="35"/>
      <c r="J51" s="35"/>
      <c r="K51" s="35"/>
      <c r="L51" s="35"/>
      <c r="M51" s="35"/>
      <c r="N51" s="35"/>
      <c r="O51" s="35"/>
      <c r="P51" s="35"/>
      <c r="Q51" s="35">
        <v>1</v>
      </c>
      <c r="R51" s="37"/>
      <c r="S51" s="38"/>
      <c r="T51" s="38"/>
      <c r="U51" s="38"/>
      <c r="V51" s="38"/>
      <c r="W51" s="25">
        <f t="shared" si="1"/>
        <v>1</v>
      </c>
      <c r="X51" s="9">
        <v>1400</v>
      </c>
      <c r="Y51" s="9">
        <f t="shared" si="0"/>
        <v>1400</v>
      </c>
      <c r="Z51" s="45"/>
    </row>
    <row r="52" spans="1:26" x14ac:dyDescent="0.25">
      <c r="A52" s="43"/>
      <c r="B52" s="31">
        <v>50</v>
      </c>
      <c r="C52" s="50"/>
      <c r="D52" s="11" t="s">
        <v>93</v>
      </c>
      <c r="E52" s="19" t="s">
        <v>4</v>
      </c>
      <c r="F52" s="8" t="s">
        <v>29</v>
      </c>
      <c r="G52" s="8" t="s">
        <v>30</v>
      </c>
      <c r="H52" s="35"/>
      <c r="I52" s="35"/>
      <c r="J52" s="35"/>
      <c r="K52" s="35"/>
      <c r="L52" s="35"/>
      <c r="M52" s="35"/>
      <c r="N52" s="35"/>
      <c r="O52" s="35"/>
      <c r="P52" s="35"/>
      <c r="Q52" s="35">
        <v>3</v>
      </c>
      <c r="R52" s="39"/>
      <c r="S52" s="38"/>
      <c r="T52" s="38"/>
      <c r="U52" s="38"/>
      <c r="V52" s="38"/>
      <c r="W52" s="25">
        <f t="shared" si="1"/>
        <v>3</v>
      </c>
      <c r="X52" s="9">
        <v>100</v>
      </c>
      <c r="Y52" s="9">
        <f t="shared" si="0"/>
        <v>300</v>
      </c>
      <c r="Z52" s="45"/>
    </row>
    <row r="53" spans="1:26" x14ac:dyDescent="0.25">
      <c r="A53" s="43"/>
      <c r="B53" s="31">
        <v>51</v>
      </c>
      <c r="C53" s="50"/>
      <c r="D53" s="6" t="s">
        <v>87</v>
      </c>
      <c r="E53" s="19" t="s">
        <v>4</v>
      </c>
      <c r="F53" s="8" t="s">
        <v>29</v>
      </c>
      <c r="G53" s="8" t="s">
        <v>30</v>
      </c>
      <c r="H53" s="35"/>
      <c r="I53" s="35"/>
      <c r="J53" s="35"/>
      <c r="K53" s="35"/>
      <c r="L53" s="35"/>
      <c r="M53" s="35"/>
      <c r="N53" s="35"/>
      <c r="O53" s="35"/>
      <c r="P53" s="35"/>
      <c r="Q53" s="35">
        <v>1</v>
      </c>
      <c r="R53" s="41"/>
      <c r="S53" s="38"/>
      <c r="T53" s="38"/>
      <c r="U53" s="38"/>
      <c r="V53" s="38"/>
      <c r="W53" s="25">
        <f t="shared" si="1"/>
        <v>1</v>
      </c>
      <c r="X53" s="9">
        <v>500</v>
      </c>
      <c r="Y53" s="9">
        <f t="shared" si="0"/>
        <v>500</v>
      </c>
      <c r="Z53" s="45"/>
    </row>
    <row r="54" spans="1:26" x14ac:dyDescent="0.25">
      <c r="A54" s="43"/>
      <c r="B54" s="31">
        <v>52</v>
      </c>
      <c r="C54" s="50"/>
      <c r="D54" s="6" t="s">
        <v>70</v>
      </c>
      <c r="E54" s="19" t="s">
        <v>4</v>
      </c>
      <c r="F54" s="8" t="s">
        <v>29</v>
      </c>
      <c r="G54" s="8" t="s">
        <v>30</v>
      </c>
      <c r="H54" s="35"/>
      <c r="I54" s="35"/>
      <c r="J54" s="35"/>
      <c r="K54" s="35"/>
      <c r="L54" s="35"/>
      <c r="M54" s="35"/>
      <c r="N54" s="35"/>
      <c r="O54" s="35"/>
      <c r="P54" s="35"/>
      <c r="Q54" s="35">
        <v>1</v>
      </c>
      <c r="R54" s="41"/>
      <c r="S54" s="38"/>
      <c r="T54" s="38"/>
      <c r="U54" s="38"/>
      <c r="V54" s="38"/>
      <c r="W54" s="25">
        <f t="shared" si="1"/>
        <v>1</v>
      </c>
      <c r="X54" s="9">
        <v>1000</v>
      </c>
      <c r="Y54" s="9">
        <f t="shared" si="0"/>
        <v>1000</v>
      </c>
      <c r="Z54" s="45"/>
    </row>
    <row r="55" spans="1:26" x14ac:dyDescent="0.25">
      <c r="A55" s="43"/>
      <c r="B55" s="31">
        <v>53</v>
      </c>
      <c r="C55" s="50"/>
      <c r="D55" s="12" t="s">
        <v>88</v>
      </c>
      <c r="E55" s="19" t="s">
        <v>4</v>
      </c>
      <c r="F55" s="20" t="s">
        <v>37</v>
      </c>
      <c r="G55" s="20" t="s">
        <v>38</v>
      </c>
      <c r="H55" s="35"/>
      <c r="I55" s="35"/>
      <c r="J55" s="35"/>
      <c r="K55" s="35"/>
      <c r="L55" s="35"/>
      <c r="M55" s="35"/>
      <c r="N55" s="35"/>
      <c r="O55" s="35"/>
      <c r="P55" s="35"/>
      <c r="Q55" s="35">
        <v>2</v>
      </c>
      <c r="R55" s="37"/>
      <c r="S55" s="38"/>
      <c r="T55" s="38"/>
      <c r="U55" s="38"/>
      <c r="V55" s="38"/>
      <c r="W55" s="25">
        <f t="shared" si="1"/>
        <v>2</v>
      </c>
      <c r="X55" s="42">
        <v>2000</v>
      </c>
      <c r="Y55" s="42">
        <f t="shared" si="0"/>
        <v>4000</v>
      </c>
      <c r="Z55" s="45"/>
    </row>
    <row r="56" spans="1:26" x14ac:dyDescent="0.25">
      <c r="A56" s="43"/>
      <c r="B56" s="31">
        <v>54</v>
      </c>
      <c r="C56" s="50"/>
      <c r="D56" s="11" t="s">
        <v>89</v>
      </c>
      <c r="E56" s="19" t="s">
        <v>4</v>
      </c>
      <c r="F56" s="19" t="s">
        <v>29</v>
      </c>
      <c r="G56" s="8" t="s">
        <v>30</v>
      </c>
      <c r="H56" s="40"/>
      <c r="I56" s="38"/>
      <c r="J56" s="38"/>
      <c r="K56" s="38"/>
      <c r="L56" s="38"/>
      <c r="M56" s="38"/>
      <c r="N56" s="38"/>
      <c r="O56" s="38"/>
      <c r="P56" s="38"/>
      <c r="Q56" s="35">
        <v>1</v>
      </c>
      <c r="R56" s="38"/>
      <c r="S56" s="38"/>
      <c r="T56" s="38"/>
      <c r="U56" s="38"/>
      <c r="V56" s="38"/>
      <c r="W56" s="25">
        <f t="shared" si="1"/>
        <v>1</v>
      </c>
      <c r="X56" s="9">
        <v>4933.3599999999997</v>
      </c>
      <c r="Y56" s="9">
        <f t="shared" si="0"/>
        <v>4933.3599999999997</v>
      </c>
      <c r="Z56" s="45"/>
    </row>
    <row r="57" spans="1:26" x14ac:dyDescent="0.25">
      <c r="A57" s="21"/>
      <c r="B57" s="21"/>
      <c r="C57" s="21"/>
      <c r="D57" s="21"/>
      <c r="E57" s="21"/>
      <c r="F57" s="21"/>
      <c r="G57" s="21"/>
      <c r="H57" s="22"/>
      <c r="I57" s="23"/>
      <c r="J57" s="23"/>
      <c r="K57" s="23"/>
      <c r="L57" s="23"/>
      <c r="M57" s="23"/>
      <c r="N57" s="23"/>
      <c r="O57" s="23"/>
      <c r="P57" s="23"/>
      <c r="Q57" s="24"/>
      <c r="R57" s="23"/>
      <c r="S57" s="23"/>
      <c r="T57" s="23"/>
      <c r="U57" s="23"/>
      <c r="V57" s="23"/>
      <c r="W57" s="21"/>
      <c r="X57" s="21"/>
      <c r="Y57" s="34" t="s">
        <v>26</v>
      </c>
      <c r="Z57" s="34">
        <f>Z3+Z21+Z31</f>
        <v>4153278.1500000004</v>
      </c>
    </row>
    <row r="58" spans="1:26" x14ac:dyDescent="0.25">
      <c r="Q58" s="5"/>
    </row>
    <row r="59" spans="1:26" x14ac:dyDescent="0.25">
      <c r="Q59" s="5"/>
    </row>
    <row r="60" spans="1:26" x14ac:dyDescent="0.25">
      <c r="Q60" s="5"/>
    </row>
    <row r="61" spans="1:26" x14ac:dyDescent="0.25">
      <c r="Q61" s="5"/>
    </row>
    <row r="62" spans="1:26" x14ac:dyDescent="0.25">
      <c r="Q62" s="5"/>
    </row>
    <row r="63" spans="1:26" x14ac:dyDescent="0.25">
      <c r="Q63" s="5"/>
    </row>
    <row r="64" spans="1:26" x14ac:dyDescent="0.25">
      <c r="Q64" s="5"/>
    </row>
    <row r="65" spans="17:17" x14ac:dyDescent="0.25">
      <c r="Q65" s="5"/>
    </row>
    <row r="66" spans="17:17" x14ac:dyDescent="0.25">
      <c r="Q66" s="5"/>
    </row>
    <row r="67" spans="17:17" x14ac:dyDescent="0.25">
      <c r="Q67" s="5"/>
    </row>
    <row r="68" spans="17:17" x14ac:dyDescent="0.25">
      <c r="Q68" s="5"/>
    </row>
    <row r="69" spans="17:17" x14ac:dyDescent="0.25">
      <c r="Q69" s="5"/>
    </row>
    <row r="70" spans="17:17" x14ac:dyDescent="0.25">
      <c r="Q70" s="5"/>
    </row>
    <row r="71" spans="17:17" x14ac:dyDescent="0.25">
      <c r="Q71" s="5"/>
    </row>
    <row r="72" spans="17:17" x14ac:dyDescent="0.25">
      <c r="Q72" s="5"/>
    </row>
    <row r="73" spans="17:17" x14ac:dyDescent="0.25">
      <c r="Q73" s="5"/>
    </row>
    <row r="74" spans="17:17" x14ac:dyDescent="0.25">
      <c r="Q74" s="5"/>
    </row>
    <row r="75" spans="17:17" x14ac:dyDescent="0.25">
      <c r="Q75" s="5"/>
    </row>
    <row r="76" spans="17:17" x14ac:dyDescent="0.25">
      <c r="Q76" s="5"/>
    </row>
    <row r="77" spans="17:17" x14ac:dyDescent="0.25">
      <c r="Q77" s="5"/>
    </row>
    <row r="78" spans="17:17" x14ac:dyDescent="0.25">
      <c r="Q78" s="5"/>
    </row>
    <row r="79" spans="17:17" x14ac:dyDescent="0.25">
      <c r="Q79" s="5"/>
    </row>
    <row r="80" spans="17:17" x14ac:dyDescent="0.25">
      <c r="Q80" s="5"/>
    </row>
    <row r="81" spans="17:17" x14ac:dyDescent="0.25">
      <c r="Q81" s="5"/>
    </row>
    <row r="82" spans="17:17" x14ac:dyDescent="0.25">
      <c r="Q82" s="5"/>
    </row>
    <row r="83" spans="17:17" x14ac:dyDescent="0.25">
      <c r="Q83" s="5"/>
    </row>
    <row r="84" spans="17:17" x14ac:dyDescent="0.25">
      <c r="Q84" s="5"/>
    </row>
    <row r="85" spans="17:17" x14ac:dyDescent="0.25">
      <c r="Q85" s="5"/>
    </row>
    <row r="86" spans="17:17" x14ac:dyDescent="0.25">
      <c r="Q86" s="5"/>
    </row>
    <row r="87" spans="17:17" x14ac:dyDescent="0.25">
      <c r="Q87" s="5"/>
    </row>
    <row r="88" spans="17:17" x14ac:dyDescent="0.25">
      <c r="Q88" s="5"/>
    </row>
    <row r="89" spans="17:17" x14ac:dyDescent="0.25">
      <c r="Q89" s="5"/>
    </row>
    <row r="90" spans="17:17" x14ac:dyDescent="0.25">
      <c r="Q90" s="5"/>
    </row>
    <row r="91" spans="17:17" x14ac:dyDescent="0.25">
      <c r="Q91" s="5"/>
    </row>
    <row r="92" spans="17:17" x14ac:dyDescent="0.25">
      <c r="Q92" s="5"/>
    </row>
    <row r="93" spans="17:17" x14ac:dyDescent="0.25">
      <c r="Q93" s="5"/>
    </row>
    <row r="94" spans="17:17" x14ac:dyDescent="0.25">
      <c r="Q94" s="5"/>
    </row>
    <row r="95" spans="17:17" x14ac:dyDescent="0.25">
      <c r="Q95" s="5"/>
    </row>
    <row r="96" spans="17:17" x14ac:dyDescent="0.25">
      <c r="Q96" s="5"/>
    </row>
    <row r="97" spans="17:17" x14ac:dyDescent="0.25">
      <c r="Q97" s="5"/>
    </row>
    <row r="98" spans="17:17" x14ac:dyDescent="0.25">
      <c r="Q98" s="5"/>
    </row>
    <row r="99" spans="17:17" x14ac:dyDescent="0.25">
      <c r="Q99" s="5"/>
    </row>
    <row r="100" spans="17:17" x14ac:dyDescent="0.25">
      <c r="Q100" s="5"/>
    </row>
    <row r="101" spans="17:17" x14ac:dyDescent="0.25">
      <c r="Q101" s="5"/>
    </row>
    <row r="102" spans="17:17" x14ac:dyDescent="0.25">
      <c r="Q102" s="5"/>
    </row>
    <row r="103" spans="17:17" x14ac:dyDescent="0.25">
      <c r="Q103" s="5"/>
    </row>
    <row r="104" spans="17:17" x14ac:dyDescent="0.25">
      <c r="Q104" s="5"/>
    </row>
    <row r="105" spans="17:17" x14ac:dyDescent="0.25">
      <c r="Q105" s="5"/>
    </row>
    <row r="106" spans="17:17" x14ac:dyDescent="0.25">
      <c r="Q106" s="5"/>
    </row>
    <row r="107" spans="17:17" x14ac:dyDescent="0.25">
      <c r="Q107" s="5"/>
    </row>
    <row r="108" spans="17:17" x14ac:dyDescent="0.25">
      <c r="Q108" s="5"/>
    </row>
    <row r="109" spans="17:17" x14ac:dyDescent="0.25">
      <c r="Q109" s="5"/>
    </row>
    <row r="110" spans="17:17" x14ac:dyDescent="0.25">
      <c r="Q110" s="5"/>
    </row>
    <row r="111" spans="17:17" x14ac:dyDescent="0.25">
      <c r="Q111" s="5"/>
    </row>
    <row r="112" spans="17:17" x14ac:dyDescent="0.25">
      <c r="Q112" s="5"/>
    </row>
    <row r="113" spans="17:17" x14ac:dyDescent="0.25">
      <c r="Q113" s="5"/>
    </row>
    <row r="114" spans="17:17" x14ac:dyDescent="0.25">
      <c r="Q114" s="5"/>
    </row>
    <row r="115" spans="17:17" x14ac:dyDescent="0.25">
      <c r="Q115" s="5"/>
    </row>
    <row r="116" spans="17:17" x14ac:dyDescent="0.25">
      <c r="Q116" s="5"/>
    </row>
    <row r="117" spans="17:17" x14ac:dyDescent="0.25">
      <c r="Q117" s="5"/>
    </row>
    <row r="118" spans="17:17" x14ac:dyDescent="0.25">
      <c r="Q118" s="5"/>
    </row>
    <row r="119" spans="17:17" x14ac:dyDescent="0.25">
      <c r="Q119" s="5"/>
    </row>
    <row r="120" spans="17:17" x14ac:dyDescent="0.25">
      <c r="Q120" s="5"/>
    </row>
    <row r="121" spans="17:17" x14ac:dyDescent="0.25">
      <c r="Q121" s="5"/>
    </row>
    <row r="122" spans="17:17" x14ac:dyDescent="0.25">
      <c r="Q122" s="5"/>
    </row>
    <row r="123" spans="17:17" x14ac:dyDescent="0.25">
      <c r="Q123" s="5"/>
    </row>
    <row r="124" spans="17:17" x14ac:dyDescent="0.25">
      <c r="Q124" s="5"/>
    </row>
    <row r="125" spans="17:17" x14ac:dyDescent="0.25">
      <c r="Q125" s="5"/>
    </row>
    <row r="126" spans="17:17" x14ac:dyDescent="0.25">
      <c r="Q126" s="5"/>
    </row>
    <row r="127" spans="17:17" x14ac:dyDescent="0.25">
      <c r="Q127" s="5"/>
    </row>
    <row r="128" spans="17:17" x14ac:dyDescent="0.25">
      <c r="Q128" s="5"/>
    </row>
    <row r="129" spans="17:17" x14ac:dyDescent="0.25">
      <c r="Q129" s="5"/>
    </row>
    <row r="130" spans="17:17" x14ac:dyDescent="0.25">
      <c r="Q130" s="5"/>
    </row>
    <row r="131" spans="17:17" x14ac:dyDescent="0.25">
      <c r="Q131" s="5"/>
    </row>
    <row r="132" spans="17:17" x14ac:dyDescent="0.25">
      <c r="Q132" s="5"/>
    </row>
    <row r="133" spans="17:17" x14ac:dyDescent="0.25">
      <c r="Q133" s="5"/>
    </row>
    <row r="134" spans="17:17" x14ac:dyDescent="0.25">
      <c r="Q134" s="5"/>
    </row>
    <row r="135" spans="17:17" x14ac:dyDescent="0.25">
      <c r="Q135" s="5"/>
    </row>
    <row r="136" spans="17:17" x14ac:dyDescent="0.25">
      <c r="Q136" s="5"/>
    </row>
    <row r="137" spans="17:17" x14ac:dyDescent="0.25">
      <c r="Q137" s="5"/>
    </row>
    <row r="138" spans="17:17" x14ac:dyDescent="0.25">
      <c r="Q138" s="5"/>
    </row>
    <row r="139" spans="17:17" x14ac:dyDescent="0.25">
      <c r="Q139" s="5"/>
    </row>
    <row r="140" spans="17:17" x14ac:dyDescent="0.25">
      <c r="Q140" s="5"/>
    </row>
    <row r="141" spans="17:17" x14ac:dyDescent="0.25">
      <c r="Q141" s="5"/>
    </row>
    <row r="142" spans="17:17" x14ac:dyDescent="0.25">
      <c r="Q142" s="5"/>
    </row>
    <row r="143" spans="17:17" x14ac:dyDescent="0.25">
      <c r="Q143" s="5"/>
    </row>
    <row r="144" spans="17:17" x14ac:dyDescent="0.25">
      <c r="Q144" s="5"/>
    </row>
    <row r="145" spans="17:17" x14ac:dyDescent="0.25">
      <c r="Q145" s="5"/>
    </row>
    <row r="146" spans="17:17" x14ac:dyDescent="0.25">
      <c r="Q146" s="5"/>
    </row>
    <row r="147" spans="17:17" x14ac:dyDescent="0.25">
      <c r="Q147" s="5"/>
    </row>
    <row r="148" spans="17:17" x14ac:dyDescent="0.25">
      <c r="Q148" s="5"/>
    </row>
    <row r="149" spans="17:17" x14ac:dyDescent="0.25">
      <c r="Q149" s="5"/>
    </row>
    <row r="150" spans="17:17" x14ac:dyDescent="0.25">
      <c r="Q150" s="5"/>
    </row>
    <row r="151" spans="17:17" x14ac:dyDescent="0.25">
      <c r="Q151" s="5"/>
    </row>
    <row r="152" spans="17:17" x14ac:dyDescent="0.25">
      <c r="Q152" s="5"/>
    </row>
    <row r="153" spans="17:17" x14ac:dyDescent="0.25">
      <c r="Q153" s="5"/>
    </row>
    <row r="154" spans="17:17" x14ac:dyDescent="0.25">
      <c r="Q154" s="5"/>
    </row>
    <row r="155" spans="17:17" x14ac:dyDescent="0.25">
      <c r="Q155" s="5"/>
    </row>
    <row r="156" spans="17:17" x14ac:dyDescent="0.25">
      <c r="Q156" s="5"/>
    </row>
    <row r="157" spans="17:17" x14ac:dyDescent="0.25">
      <c r="Q157" s="5"/>
    </row>
    <row r="158" spans="17:17" x14ac:dyDescent="0.25">
      <c r="Q158" s="5"/>
    </row>
    <row r="159" spans="17:17" x14ac:dyDescent="0.25">
      <c r="Q159" s="5"/>
    </row>
    <row r="160" spans="17:17" x14ac:dyDescent="0.25">
      <c r="Q160" s="5"/>
    </row>
    <row r="161" spans="17:17" x14ac:dyDescent="0.25">
      <c r="Q161" s="5"/>
    </row>
    <row r="162" spans="17:17" x14ac:dyDescent="0.25">
      <c r="Q162" s="5"/>
    </row>
    <row r="163" spans="17:17" x14ac:dyDescent="0.25">
      <c r="Q163" s="5"/>
    </row>
    <row r="164" spans="17:17" x14ac:dyDescent="0.25">
      <c r="Q164" s="5"/>
    </row>
    <row r="165" spans="17:17" x14ac:dyDescent="0.25">
      <c r="Q165" s="5"/>
    </row>
    <row r="166" spans="17:17" x14ac:dyDescent="0.25">
      <c r="Q166" s="5"/>
    </row>
    <row r="167" spans="17:17" x14ac:dyDescent="0.25">
      <c r="Q167" s="5"/>
    </row>
    <row r="168" spans="17:17" x14ac:dyDescent="0.25">
      <c r="Q168" s="5"/>
    </row>
    <row r="169" spans="17:17" x14ac:dyDescent="0.25">
      <c r="Q169" s="5"/>
    </row>
    <row r="170" spans="17:17" x14ac:dyDescent="0.25">
      <c r="Q170" s="5"/>
    </row>
    <row r="171" spans="17:17" x14ac:dyDescent="0.25">
      <c r="Q171" s="5"/>
    </row>
    <row r="172" spans="17:17" x14ac:dyDescent="0.25">
      <c r="Q172" s="5"/>
    </row>
    <row r="173" spans="17:17" x14ac:dyDescent="0.25">
      <c r="Q173" s="5"/>
    </row>
    <row r="174" spans="17:17" x14ac:dyDescent="0.25">
      <c r="Q174" s="5"/>
    </row>
    <row r="175" spans="17:17" x14ac:dyDescent="0.25">
      <c r="Q175" s="5"/>
    </row>
    <row r="176" spans="17:17" x14ac:dyDescent="0.25">
      <c r="Q176" s="5"/>
    </row>
    <row r="177" spans="17:17" x14ac:dyDescent="0.25">
      <c r="Q177" s="5"/>
    </row>
    <row r="178" spans="17:17" x14ac:dyDescent="0.25">
      <c r="Q178" s="5"/>
    </row>
    <row r="179" spans="17:17" x14ac:dyDescent="0.25">
      <c r="Q179" s="5"/>
    </row>
    <row r="180" spans="17:17" x14ac:dyDescent="0.25">
      <c r="Q180" s="5"/>
    </row>
    <row r="181" spans="17:17" x14ac:dyDescent="0.25">
      <c r="Q181" s="5"/>
    </row>
    <row r="182" spans="17:17" x14ac:dyDescent="0.25">
      <c r="Q182" s="5"/>
    </row>
    <row r="183" spans="17:17" x14ac:dyDescent="0.25">
      <c r="Q183" s="5"/>
    </row>
    <row r="184" spans="17:17" x14ac:dyDescent="0.25">
      <c r="Q184" s="5"/>
    </row>
    <row r="185" spans="17:17" x14ac:dyDescent="0.25">
      <c r="Q185" s="5"/>
    </row>
    <row r="186" spans="17:17" x14ac:dyDescent="0.25">
      <c r="Q186" s="5"/>
    </row>
    <row r="187" spans="17:17" x14ac:dyDescent="0.25">
      <c r="Q187" s="5"/>
    </row>
    <row r="188" spans="17:17" x14ac:dyDescent="0.25">
      <c r="Q188" s="5"/>
    </row>
    <row r="189" spans="17:17" x14ac:dyDescent="0.25">
      <c r="Q189" s="5"/>
    </row>
    <row r="190" spans="17:17" x14ac:dyDescent="0.25">
      <c r="Q190" s="5"/>
    </row>
    <row r="191" spans="17:17" x14ac:dyDescent="0.25">
      <c r="Q191" s="5"/>
    </row>
    <row r="192" spans="17:17" x14ac:dyDescent="0.25">
      <c r="Q192" s="5"/>
    </row>
    <row r="193" spans="17:17" x14ac:dyDescent="0.25">
      <c r="Q193" s="5"/>
    </row>
    <row r="194" spans="17:17" x14ac:dyDescent="0.25">
      <c r="Q194" s="5"/>
    </row>
    <row r="195" spans="17:17" x14ac:dyDescent="0.25">
      <c r="Q195" s="5"/>
    </row>
    <row r="196" spans="17:17" x14ac:dyDescent="0.25">
      <c r="Q196" s="5"/>
    </row>
    <row r="197" spans="17:17" x14ac:dyDescent="0.25">
      <c r="Q197" s="5"/>
    </row>
    <row r="198" spans="17:17" x14ac:dyDescent="0.25">
      <c r="Q198" s="5"/>
    </row>
    <row r="199" spans="17:17" x14ac:dyDescent="0.25">
      <c r="Q199" s="5"/>
    </row>
    <row r="200" spans="17:17" x14ac:dyDescent="0.25">
      <c r="Q200" s="5"/>
    </row>
    <row r="201" spans="17:17" x14ac:dyDescent="0.25">
      <c r="Q201" s="5"/>
    </row>
    <row r="202" spans="17:17" x14ac:dyDescent="0.25">
      <c r="Q202" s="5"/>
    </row>
    <row r="203" spans="17:17" x14ac:dyDescent="0.25">
      <c r="Q203" s="5"/>
    </row>
    <row r="204" spans="17:17" x14ac:dyDescent="0.25">
      <c r="Q204" s="5"/>
    </row>
    <row r="205" spans="17:17" x14ac:dyDescent="0.25">
      <c r="Q205" s="5"/>
    </row>
    <row r="206" spans="17:17" x14ac:dyDescent="0.25">
      <c r="Q206" s="5"/>
    </row>
    <row r="207" spans="17:17" x14ac:dyDescent="0.25">
      <c r="Q207" s="5"/>
    </row>
    <row r="208" spans="17:17" x14ac:dyDescent="0.25">
      <c r="Q208" s="5"/>
    </row>
    <row r="209" spans="17:17" x14ac:dyDescent="0.25">
      <c r="Q209" s="5"/>
    </row>
    <row r="210" spans="17:17" x14ac:dyDescent="0.25">
      <c r="Q210" s="5"/>
    </row>
    <row r="211" spans="17:17" x14ac:dyDescent="0.25">
      <c r="Q211" s="5"/>
    </row>
    <row r="212" spans="17:17" x14ac:dyDescent="0.25">
      <c r="Q212" s="5"/>
    </row>
    <row r="213" spans="17:17" x14ac:dyDescent="0.25">
      <c r="Q213" s="5"/>
    </row>
    <row r="214" spans="17:17" x14ac:dyDescent="0.25">
      <c r="Q214" s="5"/>
    </row>
    <row r="215" spans="17:17" x14ac:dyDescent="0.25">
      <c r="Q215" s="5"/>
    </row>
    <row r="216" spans="17:17" x14ac:dyDescent="0.25">
      <c r="Q216" s="5"/>
    </row>
    <row r="217" spans="17:17" x14ac:dyDescent="0.25">
      <c r="Q217" s="5"/>
    </row>
    <row r="218" spans="17:17" x14ac:dyDescent="0.25">
      <c r="Q218" s="5"/>
    </row>
    <row r="219" spans="17:17" x14ac:dyDescent="0.25">
      <c r="Q219" s="5"/>
    </row>
    <row r="220" spans="17:17" x14ac:dyDescent="0.25">
      <c r="Q220" s="5"/>
    </row>
    <row r="221" spans="17:17" x14ac:dyDescent="0.25">
      <c r="Q221" s="5"/>
    </row>
    <row r="222" spans="17:17" x14ac:dyDescent="0.25">
      <c r="Q222" s="5"/>
    </row>
    <row r="223" spans="17:17" x14ac:dyDescent="0.25">
      <c r="Q223" s="5"/>
    </row>
    <row r="224" spans="17:17" x14ac:dyDescent="0.25">
      <c r="Q224" s="5"/>
    </row>
    <row r="225" spans="17:17" x14ac:dyDescent="0.25">
      <c r="Q225" s="5"/>
    </row>
    <row r="226" spans="17:17" x14ac:dyDescent="0.25">
      <c r="Q226" s="5"/>
    </row>
    <row r="227" spans="17:17" x14ac:dyDescent="0.25">
      <c r="Q227" s="5"/>
    </row>
    <row r="228" spans="17:17" x14ac:dyDescent="0.25">
      <c r="Q228" s="5"/>
    </row>
    <row r="229" spans="17:17" x14ac:dyDescent="0.25">
      <c r="Q229" s="5"/>
    </row>
    <row r="230" spans="17:17" x14ac:dyDescent="0.25">
      <c r="Q230" s="5"/>
    </row>
    <row r="231" spans="17:17" x14ac:dyDescent="0.25">
      <c r="Q231" s="5"/>
    </row>
    <row r="232" spans="17:17" x14ac:dyDescent="0.25">
      <c r="Q232" s="5"/>
    </row>
    <row r="233" spans="17:17" x14ac:dyDescent="0.25">
      <c r="Q233" s="5"/>
    </row>
    <row r="234" spans="17:17" x14ac:dyDescent="0.25">
      <c r="Q234" s="5"/>
    </row>
    <row r="235" spans="17:17" x14ac:dyDescent="0.25">
      <c r="Q235" s="5"/>
    </row>
    <row r="236" spans="17:17" x14ac:dyDescent="0.25">
      <c r="Q236" s="5"/>
    </row>
    <row r="237" spans="17:17" x14ac:dyDescent="0.25">
      <c r="Q237" s="5"/>
    </row>
    <row r="238" spans="17:17" x14ac:dyDescent="0.25">
      <c r="Q238" s="5"/>
    </row>
    <row r="239" spans="17:17" x14ac:dyDescent="0.25">
      <c r="Q239" s="5"/>
    </row>
    <row r="240" spans="17:17" x14ac:dyDescent="0.25">
      <c r="Q240" s="5"/>
    </row>
    <row r="241" spans="17:17" x14ac:dyDescent="0.25">
      <c r="Q241" s="5"/>
    </row>
    <row r="242" spans="17:17" x14ac:dyDescent="0.25">
      <c r="Q242" s="5"/>
    </row>
    <row r="243" spans="17:17" x14ac:dyDescent="0.25">
      <c r="Q243" s="5"/>
    </row>
    <row r="244" spans="17:17" x14ac:dyDescent="0.25">
      <c r="Q244" s="5"/>
    </row>
    <row r="245" spans="17:17" x14ac:dyDescent="0.25">
      <c r="Q245" s="5"/>
    </row>
    <row r="246" spans="17:17" x14ac:dyDescent="0.25">
      <c r="Q246" s="5"/>
    </row>
    <row r="247" spans="17:17" x14ac:dyDescent="0.25">
      <c r="Q247" s="5"/>
    </row>
    <row r="248" spans="17:17" x14ac:dyDescent="0.25">
      <c r="Q248" s="5"/>
    </row>
    <row r="249" spans="17:17" x14ac:dyDescent="0.25">
      <c r="Q249" s="5"/>
    </row>
    <row r="250" spans="17:17" x14ac:dyDescent="0.25">
      <c r="Q250" s="5"/>
    </row>
    <row r="251" spans="17:17" x14ac:dyDescent="0.25">
      <c r="Q251" s="5"/>
    </row>
    <row r="252" spans="17:17" x14ac:dyDescent="0.25">
      <c r="Q252" s="5"/>
    </row>
    <row r="253" spans="17:17" x14ac:dyDescent="0.25">
      <c r="Q253" s="5"/>
    </row>
    <row r="254" spans="17:17" x14ac:dyDescent="0.25">
      <c r="Q254" s="5"/>
    </row>
    <row r="255" spans="17:17" x14ac:dyDescent="0.25">
      <c r="Q255" s="5"/>
    </row>
    <row r="256" spans="17:17" x14ac:dyDescent="0.25">
      <c r="Q256" s="5"/>
    </row>
    <row r="257" spans="17:17" x14ac:dyDescent="0.25">
      <c r="Q257" s="5"/>
    </row>
    <row r="258" spans="17:17" x14ac:dyDescent="0.25">
      <c r="Q258" s="5"/>
    </row>
    <row r="259" spans="17:17" x14ac:dyDescent="0.25">
      <c r="Q259" s="5"/>
    </row>
    <row r="260" spans="17:17" x14ac:dyDescent="0.25">
      <c r="Q260" s="5"/>
    </row>
    <row r="261" spans="17:17" x14ac:dyDescent="0.25">
      <c r="Q261" s="5"/>
    </row>
    <row r="262" spans="17:17" x14ac:dyDescent="0.25">
      <c r="Q262" s="5"/>
    </row>
    <row r="263" spans="17:17" x14ac:dyDescent="0.25">
      <c r="Q263" s="5"/>
    </row>
    <row r="264" spans="17:17" x14ac:dyDescent="0.25">
      <c r="Q264" s="5"/>
    </row>
    <row r="265" spans="17:17" x14ac:dyDescent="0.25">
      <c r="Q265" s="5"/>
    </row>
    <row r="266" spans="17:17" x14ac:dyDescent="0.25">
      <c r="Q266" s="5"/>
    </row>
    <row r="267" spans="17:17" x14ac:dyDescent="0.25">
      <c r="Q267" s="5"/>
    </row>
    <row r="268" spans="17:17" x14ac:dyDescent="0.25">
      <c r="Q268" s="5"/>
    </row>
    <row r="269" spans="17:17" x14ac:dyDescent="0.25">
      <c r="Q269" s="5"/>
    </row>
    <row r="270" spans="17:17" x14ac:dyDescent="0.25">
      <c r="Q270" s="5"/>
    </row>
    <row r="271" spans="17:17" x14ac:dyDescent="0.25">
      <c r="Q271" s="5"/>
    </row>
    <row r="272" spans="17:17" x14ac:dyDescent="0.25">
      <c r="Q272" s="5"/>
    </row>
    <row r="273" spans="17:17" x14ac:dyDescent="0.25">
      <c r="Q273" s="5"/>
    </row>
    <row r="274" spans="17:17" x14ac:dyDescent="0.25">
      <c r="Q274" s="5"/>
    </row>
    <row r="275" spans="17:17" x14ac:dyDescent="0.25">
      <c r="Q275" s="5"/>
    </row>
    <row r="276" spans="17:17" x14ac:dyDescent="0.25">
      <c r="Q276" s="5"/>
    </row>
    <row r="277" spans="17:17" x14ac:dyDescent="0.25">
      <c r="Q277" s="5"/>
    </row>
    <row r="278" spans="17:17" x14ac:dyDescent="0.25">
      <c r="Q278" s="5"/>
    </row>
    <row r="279" spans="17:17" x14ac:dyDescent="0.25">
      <c r="Q279" s="5"/>
    </row>
    <row r="280" spans="17:17" x14ac:dyDescent="0.25">
      <c r="Q280" s="5"/>
    </row>
    <row r="281" spans="17:17" x14ac:dyDescent="0.25">
      <c r="Q281" s="5"/>
    </row>
    <row r="282" spans="17:17" x14ac:dyDescent="0.25">
      <c r="Q282" s="5"/>
    </row>
    <row r="283" spans="17:17" x14ac:dyDescent="0.25">
      <c r="Q283" s="5"/>
    </row>
    <row r="284" spans="17:17" x14ac:dyDescent="0.25">
      <c r="Q284" s="5"/>
    </row>
    <row r="285" spans="17:17" x14ac:dyDescent="0.25">
      <c r="Q285" s="5"/>
    </row>
    <row r="286" spans="17:17" x14ac:dyDescent="0.25">
      <c r="Q286" s="5"/>
    </row>
    <row r="287" spans="17:17" x14ac:dyDescent="0.25">
      <c r="Q287" s="5"/>
    </row>
    <row r="288" spans="17:17" x14ac:dyDescent="0.25">
      <c r="Q288" s="5"/>
    </row>
    <row r="289" spans="17:17" x14ac:dyDescent="0.25">
      <c r="Q289" s="5"/>
    </row>
    <row r="290" spans="17:17" x14ac:dyDescent="0.25">
      <c r="Q290" s="5"/>
    </row>
    <row r="291" spans="17:17" x14ac:dyDescent="0.25">
      <c r="Q291" s="5"/>
    </row>
    <row r="292" spans="17:17" x14ac:dyDescent="0.25">
      <c r="Q292" s="5"/>
    </row>
    <row r="293" spans="17:17" x14ac:dyDescent="0.25">
      <c r="Q293" s="5"/>
    </row>
    <row r="294" spans="17:17" x14ac:dyDescent="0.25">
      <c r="Q294" s="5"/>
    </row>
    <row r="295" spans="17:17" x14ac:dyDescent="0.25">
      <c r="Q295" s="5"/>
    </row>
    <row r="296" spans="17:17" x14ac:dyDescent="0.25">
      <c r="Q296" s="5"/>
    </row>
    <row r="297" spans="17:17" x14ac:dyDescent="0.25">
      <c r="Q297" s="5"/>
    </row>
    <row r="298" spans="17:17" x14ac:dyDescent="0.25">
      <c r="Q298" s="5"/>
    </row>
    <row r="299" spans="17:17" x14ac:dyDescent="0.25">
      <c r="Q299" s="5"/>
    </row>
    <row r="300" spans="17:17" x14ac:dyDescent="0.25">
      <c r="Q300" s="5"/>
    </row>
    <row r="301" spans="17:17" x14ac:dyDescent="0.25">
      <c r="Q301" s="5"/>
    </row>
    <row r="302" spans="17:17" x14ac:dyDescent="0.25">
      <c r="Q302" s="5"/>
    </row>
    <row r="303" spans="17:17" x14ac:dyDescent="0.25">
      <c r="Q303" s="5"/>
    </row>
    <row r="304" spans="17:17" x14ac:dyDescent="0.25">
      <c r="Q304" s="5"/>
    </row>
    <row r="305" spans="17:17" x14ac:dyDescent="0.25">
      <c r="Q305" s="5"/>
    </row>
    <row r="306" spans="17:17" x14ac:dyDescent="0.25">
      <c r="Q306" s="5"/>
    </row>
    <row r="307" spans="17:17" x14ac:dyDescent="0.25">
      <c r="Q307" s="5"/>
    </row>
    <row r="308" spans="17:17" x14ac:dyDescent="0.25">
      <c r="Q308" s="5"/>
    </row>
    <row r="309" spans="17:17" x14ac:dyDescent="0.25">
      <c r="Q309" s="5"/>
    </row>
    <row r="310" spans="17:17" x14ac:dyDescent="0.25">
      <c r="Q310" s="5"/>
    </row>
    <row r="311" spans="17:17" x14ac:dyDescent="0.25">
      <c r="Q311" s="5"/>
    </row>
    <row r="312" spans="17:17" x14ac:dyDescent="0.25">
      <c r="Q312" s="5"/>
    </row>
    <row r="313" spans="17:17" x14ac:dyDescent="0.25">
      <c r="Q313" s="5"/>
    </row>
    <row r="314" spans="17:17" x14ac:dyDescent="0.25">
      <c r="Q314" s="5"/>
    </row>
    <row r="315" spans="17:17" x14ac:dyDescent="0.25">
      <c r="Q315" s="5"/>
    </row>
    <row r="316" spans="17:17" x14ac:dyDescent="0.25">
      <c r="Q316" s="5"/>
    </row>
    <row r="317" spans="17:17" x14ac:dyDescent="0.25">
      <c r="Q317" s="5"/>
    </row>
    <row r="318" spans="17:17" x14ac:dyDescent="0.25">
      <c r="Q318" s="5"/>
    </row>
    <row r="319" spans="17:17" x14ac:dyDescent="0.25">
      <c r="Q319" s="5"/>
    </row>
    <row r="320" spans="17:17" x14ac:dyDescent="0.25">
      <c r="Q320" s="5"/>
    </row>
    <row r="321" spans="17:17" x14ac:dyDescent="0.25">
      <c r="Q321" s="5"/>
    </row>
    <row r="322" spans="17:17" x14ac:dyDescent="0.25">
      <c r="Q322" s="5"/>
    </row>
    <row r="323" spans="17:17" x14ac:dyDescent="0.25">
      <c r="Q323" s="5"/>
    </row>
    <row r="324" spans="17:17" x14ac:dyDescent="0.25">
      <c r="Q324" s="5"/>
    </row>
    <row r="325" spans="17:17" x14ac:dyDescent="0.25">
      <c r="Q325" s="5"/>
    </row>
    <row r="326" spans="17:17" x14ac:dyDescent="0.25">
      <c r="Q326" s="5"/>
    </row>
    <row r="327" spans="17:17" x14ac:dyDescent="0.25">
      <c r="Q327" s="5"/>
    </row>
    <row r="328" spans="17:17" x14ac:dyDescent="0.25">
      <c r="Q328" s="5"/>
    </row>
    <row r="329" spans="17:17" x14ac:dyDescent="0.25">
      <c r="Q329" s="5"/>
    </row>
    <row r="330" spans="17:17" x14ac:dyDescent="0.25">
      <c r="Q330" s="5"/>
    </row>
    <row r="331" spans="17:17" x14ac:dyDescent="0.25">
      <c r="Q331" s="5"/>
    </row>
    <row r="332" spans="17:17" x14ac:dyDescent="0.25">
      <c r="Q332" s="5"/>
    </row>
    <row r="333" spans="17:17" x14ac:dyDescent="0.25">
      <c r="Q333" s="5"/>
    </row>
    <row r="334" spans="17:17" x14ac:dyDescent="0.25">
      <c r="Q334" s="5"/>
    </row>
    <row r="335" spans="17:17" x14ac:dyDescent="0.25">
      <c r="Q335" s="5"/>
    </row>
    <row r="336" spans="17:17" x14ac:dyDescent="0.25">
      <c r="Q336" s="5"/>
    </row>
    <row r="337" spans="17:17" x14ac:dyDescent="0.25">
      <c r="Q337" s="5"/>
    </row>
    <row r="338" spans="17:17" x14ac:dyDescent="0.25">
      <c r="Q338" s="5"/>
    </row>
    <row r="339" spans="17:17" x14ac:dyDescent="0.25">
      <c r="Q339" s="5"/>
    </row>
    <row r="340" spans="17:17" x14ac:dyDescent="0.25">
      <c r="Q340" s="5"/>
    </row>
    <row r="341" spans="17:17" x14ac:dyDescent="0.25">
      <c r="Q341" s="5"/>
    </row>
    <row r="342" spans="17:17" x14ac:dyDescent="0.25">
      <c r="Q342" s="5"/>
    </row>
    <row r="343" spans="17:17" x14ac:dyDescent="0.25">
      <c r="Q343" s="5"/>
    </row>
    <row r="344" spans="17:17" x14ac:dyDescent="0.25">
      <c r="Q344" s="5"/>
    </row>
    <row r="345" spans="17:17" x14ac:dyDescent="0.25">
      <c r="Q345" s="5"/>
    </row>
    <row r="346" spans="17:17" x14ac:dyDescent="0.25">
      <c r="Q346" s="5"/>
    </row>
    <row r="347" spans="17:17" x14ac:dyDescent="0.25">
      <c r="Q347" s="5"/>
    </row>
    <row r="348" spans="17:17" x14ac:dyDescent="0.25">
      <c r="Q348" s="5"/>
    </row>
    <row r="349" spans="17:17" x14ac:dyDescent="0.25">
      <c r="Q349" s="5"/>
    </row>
    <row r="350" spans="17:17" x14ac:dyDescent="0.25">
      <c r="Q350" s="5"/>
    </row>
    <row r="351" spans="17:17" x14ac:dyDescent="0.25">
      <c r="Q351" s="5"/>
    </row>
    <row r="352" spans="17:17" x14ac:dyDescent="0.25">
      <c r="Q352" s="5"/>
    </row>
    <row r="353" spans="17:17" x14ac:dyDescent="0.25">
      <c r="Q353" s="5"/>
    </row>
  </sheetData>
  <mergeCells count="10">
    <mergeCell ref="C3:C20"/>
    <mergeCell ref="C21:C30"/>
    <mergeCell ref="C31:C56"/>
    <mergeCell ref="A1:Z1"/>
    <mergeCell ref="A3:A20"/>
    <mergeCell ref="Z3:Z20"/>
    <mergeCell ref="A21:A30"/>
    <mergeCell ref="Z21:Z30"/>
    <mergeCell ref="A31:A56"/>
    <mergeCell ref="Z31:Z56"/>
  </mergeCells>
  <pageMargins left="0.511811024" right="0.511811024" top="0.78740157499999996" bottom="0.78740157499999996" header="0.31496062000000002" footer="0.31496062000000002"/>
  <pageSetup paperSize="9" scale="7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EF2738-FEE0-49CC-9FEA-FF06D27288F0}">
  <sheetPr>
    <pageSetUpPr fitToPage="1"/>
  </sheetPr>
  <dimension ref="A1:Z353"/>
  <sheetViews>
    <sheetView tabSelected="1" zoomScale="145" zoomScaleNormal="145"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D20" sqref="D20"/>
    </sheetView>
  </sheetViews>
  <sheetFormatPr defaultRowHeight="15" x14ac:dyDescent="0.25"/>
  <cols>
    <col min="1" max="1" width="3.28515625" style="1" bestFit="1" customWidth="1"/>
    <col min="2" max="2" width="3.85546875" style="1" bestFit="1" customWidth="1"/>
    <col min="3" max="3" width="30.7109375" style="1" customWidth="1"/>
    <col min="4" max="4" width="84.5703125" style="1" bestFit="1" customWidth="1"/>
    <col min="5" max="5" width="11.28515625" style="1" hidden="1" customWidth="1"/>
    <col min="6" max="6" width="10.85546875" style="1" hidden="1" customWidth="1"/>
    <col min="7" max="7" width="6.5703125" style="1" hidden="1" customWidth="1"/>
    <col min="8" max="8" width="4.42578125" style="2" hidden="1" customWidth="1"/>
    <col min="9" max="15" width="4.42578125" style="3" hidden="1" customWidth="1"/>
    <col min="16" max="16" width="3.5703125" style="3" hidden="1" customWidth="1"/>
    <col min="17" max="17" width="5.7109375" style="4" hidden="1" customWidth="1"/>
    <col min="18" max="18" width="3.5703125" style="3" hidden="1" customWidth="1"/>
    <col min="19" max="19" width="5.7109375" style="3" hidden="1" customWidth="1"/>
    <col min="20" max="20" width="4.42578125" style="3" hidden="1" customWidth="1"/>
    <col min="21" max="22" width="3.28515625" style="3" hidden="1" customWidth="1"/>
    <col min="23" max="23" width="4.5703125" style="1" bestFit="1" customWidth="1"/>
    <col min="24" max="24" width="16.7109375" style="1" bestFit="1" customWidth="1"/>
    <col min="25" max="25" width="16" style="1" bestFit="1" customWidth="1"/>
    <col min="26" max="26" width="14.28515625" style="1" customWidth="1"/>
    <col min="27" max="16384" width="9.140625" style="1"/>
  </cols>
  <sheetData>
    <row r="1" spans="1:26" ht="27.75" customHeight="1" x14ac:dyDescent="0.25">
      <c r="A1" s="47" t="s">
        <v>102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  <c r="O1" s="47"/>
      <c r="P1" s="47"/>
      <c r="Q1" s="47"/>
      <c r="R1" s="47"/>
      <c r="S1" s="47"/>
      <c r="T1" s="47"/>
      <c r="U1" s="47"/>
      <c r="V1" s="47"/>
      <c r="W1" s="47"/>
      <c r="X1" s="47"/>
      <c r="Y1" s="47"/>
      <c r="Z1" s="47"/>
    </row>
    <row r="2" spans="1:26" ht="75.75" customHeight="1" x14ac:dyDescent="0.25">
      <c r="A2" s="27" t="s">
        <v>50</v>
      </c>
      <c r="B2" s="27" t="s">
        <v>0</v>
      </c>
      <c r="C2" s="28" t="s">
        <v>101</v>
      </c>
      <c r="D2" s="28" t="s">
        <v>1</v>
      </c>
      <c r="E2" s="28" t="s">
        <v>2</v>
      </c>
      <c r="F2" s="28" t="s">
        <v>27</v>
      </c>
      <c r="G2" s="28" t="s">
        <v>28</v>
      </c>
      <c r="H2" s="29" t="s">
        <v>52</v>
      </c>
      <c r="I2" s="29" t="s">
        <v>53</v>
      </c>
      <c r="J2" s="29" t="s">
        <v>54</v>
      </c>
      <c r="K2" s="29" t="s">
        <v>55</v>
      </c>
      <c r="L2" s="29" t="s">
        <v>56</v>
      </c>
      <c r="M2" s="29" t="s">
        <v>57</v>
      </c>
      <c r="N2" s="29" t="s">
        <v>58</v>
      </c>
      <c r="O2" s="29" t="s">
        <v>59</v>
      </c>
      <c r="P2" s="29" t="s">
        <v>60</v>
      </c>
      <c r="Q2" s="29" t="s">
        <v>61</v>
      </c>
      <c r="R2" s="29" t="s">
        <v>62</v>
      </c>
      <c r="S2" s="29" t="s">
        <v>63</v>
      </c>
      <c r="T2" s="29" t="s">
        <v>65</v>
      </c>
      <c r="U2" s="29" t="s">
        <v>64</v>
      </c>
      <c r="V2" s="29" t="s">
        <v>66</v>
      </c>
      <c r="W2" s="27" t="s">
        <v>26</v>
      </c>
      <c r="X2" s="30" t="s">
        <v>96</v>
      </c>
      <c r="Y2" s="30" t="s">
        <v>97</v>
      </c>
      <c r="Z2" s="30" t="s">
        <v>98</v>
      </c>
    </row>
    <row r="3" spans="1:26" x14ac:dyDescent="0.25">
      <c r="A3" s="58">
        <v>1</v>
      </c>
      <c r="B3" s="31">
        <v>1</v>
      </c>
      <c r="C3" s="55" t="s">
        <v>100</v>
      </c>
      <c r="D3" s="6" t="s">
        <v>3</v>
      </c>
      <c r="E3" s="7" t="s">
        <v>4</v>
      </c>
      <c r="F3" s="8" t="s">
        <v>29</v>
      </c>
      <c r="G3" s="8" t="s">
        <v>30</v>
      </c>
      <c r="H3" s="35">
        <v>2</v>
      </c>
      <c r="I3" s="35">
        <v>4</v>
      </c>
      <c r="J3" s="35">
        <v>1</v>
      </c>
      <c r="K3" s="35">
        <v>18</v>
      </c>
      <c r="L3" s="35">
        <v>1</v>
      </c>
      <c r="M3" s="35">
        <v>2</v>
      </c>
      <c r="N3" s="35">
        <v>12</v>
      </c>
      <c r="O3" s="35">
        <v>1</v>
      </c>
      <c r="P3" s="35">
        <v>0</v>
      </c>
      <c r="Q3" s="35">
        <v>20</v>
      </c>
      <c r="R3" s="35">
        <v>6</v>
      </c>
      <c r="S3" s="35">
        <v>3</v>
      </c>
      <c r="T3" s="35">
        <v>5</v>
      </c>
      <c r="U3" s="35">
        <v>2</v>
      </c>
      <c r="V3" s="35">
        <v>0</v>
      </c>
      <c r="W3" s="25">
        <f>SUM(H3:V3)</f>
        <v>77</v>
      </c>
      <c r="X3" s="9">
        <v>2300</v>
      </c>
      <c r="Y3" s="9">
        <f t="shared" ref="Y3:Y56" si="0">X3*W3</f>
        <v>177100</v>
      </c>
      <c r="Z3" s="52">
        <f>SUM(Y3:Y20)</f>
        <v>2499950</v>
      </c>
    </row>
    <row r="4" spans="1:26" x14ac:dyDescent="0.25">
      <c r="A4" s="59"/>
      <c r="B4" s="31">
        <v>2</v>
      </c>
      <c r="C4" s="56"/>
      <c r="D4" s="6" t="s">
        <v>5</v>
      </c>
      <c r="E4" s="7" t="s">
        <v>4</v>
      </c>
      <c r="F4" s="8" t="s">
        <v>29</v>
      </c>
      <c r="G4" s="8" t="s">
        <v>30</v>
      </c>
      <c r="H4" s="35">
        <v>0</v>
      </c>
      <c r="I4" s="35">
        <v>4</v>
      </c>
      <c r="J4" s="35">
        <v>0</v>
      </c>
      <c r="K4" s="35">
        <v>16</v>
      </c>
      <c r="L4" s="35">
        <v>1</v>
      </c>
      <c r="M4" s="35">
        <v>2</v>
      </c>
      <c r="N4" s="35">
        <v>14</v>
      </c>
      <c r="O4" s="35">
        <v>1</v>
      </c>
      <c r="P4" s="35">
        <v>0</v>
      </c>
      <c r="Q4" s="35">
        <v>25</v>
      </c>
      <c r="R4" s="35">
        <v>4</v>
      </c>
      <c r="S4" s="35">
        <v>1</v>
      </c>
      <c r="T4" s="35">
        <v>5</v>
      </c>
      <c r="U4" s="35">
        <v>1</v>
      </c>
      <c r="V4" s="35">
        <v>2</v>
      </c>
      <c r="W4" s="25">
        <f t="shared" ref="W4:W56" si="1">SUM(H4:V4)</f>
        <v>76</v>
      </c>
      <c r="X4" s="9">
        <v>2500</v>
      </c>
      <c r="Y4" s="9">
        <f t="shared" si="0"/>
        <v>190000</v>
      </c>
      <c r="Z4" s="53"/>
    </row>
    <row r="5" spans="1:26" x14ac:dyDescent="0.25">
      <c r="A5" s="59"/>
      <c r="B5" s="31">
        <v>3</v>
      </c>
      <c r="C5" s="56"/>
      <c r="D5" s="6" t="s">
        <v>6</v>
      </c>
      <c r="E5" s="7" t="s">
        <v>4</v>
      </c>
      <c r="F5" s="8" t="s">
        <v>31</v>
      </c>
      <c r="G5" s="8" t="s">
        <v>30</v>
      </c>
      <c r="H5" s="35">
        <v>0</v>
      </c>
      <c r="I5" s="35">
        <v>4</v>
      </c>
      <c r="J5" s="35">
        <v>0</v>
      </c>
      <c r="K5" s="35">
        <v>16</v>
      </c>
      <c r="L5" s="35">
        <v>1</v>
      </c>
      <c r="M5" s="35">
        <v>2</v>
      </c>
      <c r="N5" s="35">
        <v>5</v>
      </c>
      <c r="O5" s="35">
        <v>1</v>
      </c>
      <c r="P5" s="35">
        <v>2</v>
      </c>
      <c r="Q5" s="35">
        <v>25</v>
      </c>
      <c r="R5" s="35">
        <v>4</v>
      </c>
      <c r="S5" s="35">
        <v>0</v>
      </c>
      <c r="T5" s="35">
        <v>5</v>
      </c>
      <c r="U5" s="35">
        <v>0</v>
      </c>
      <c r="V5" s="35">
        <v>2</v>
      </c>
      <c r="W5" s="25">
        <f t="shared" si="1"/>
        <v>67</v>
      </c>
      <c r="X5" s="9">
        <v>2400</v>
      </c>
      <c r="Y5" s="9">
        <f t="shared" si="0"/>
        <v>160800</v>
      </c>
      <c r="Z5" s="53"/>
    </row>
    <row r="6" spans="1:26" x14ac:dyDescent="0.25">
      <c r="A6" s="59"/>
      <c r="B6" s="31">
        <v>4</v>
      </c>
      <c r="C6" s="56"/>
      <c r="D6" s="6" t="s">
        <v>7</v>
      </c>
      <c r="E6" s="7" t="s">
        <v>4</v>
      </c>
      <c r="F6" s="8" t="s">
        <v>29</v>
      </c>
      <c r="G6" s="8" t="s">
        <v>30</v>
      </c>
      <c r="H6" s="35">
        <v>0</v>
      </c>
      <c r="I6" s="35">
        <v>0</v>
      </c>
      <c r="J6" s="35">
        <v>0</v>
      </c>
      <c r="K6" s="35">
        <v>5</v>
      </c>
      <c r="L6" s="35">
        <v>0</v>
      </c>
      <c r="M6" s="35">
        <v>0</v>
      </c>
      <c r="N6" s="35">
        <v>0</v>
      </c>
      <c r="O6" s="35">
        <v>0</v>
      </c>
      <c r="P6" s="35">
        <v>0</v>
      </c>
      <c r="Q6" s="35">
        <v>5</v>
      </c>
      <c r="R6" s="35">
        <v>0</v>
      </c>
      <c r="S6" s="35">
        <v>0</v>
      </c>
      <c r="T6" s="35">
        <v>0</v>
      </c>
      <c r="U6" s="35">
        <v>0</v>
      </c>
      <c r="V6" s="35">
        <v>0</v>
      </c>
      <c r="W6" s="25">
        <f t="shared" si="1"/>
        <v>10</v>
      </c>
      <c r="X6" s="9">
        <v>5000</v>
      </c>
      <c r="Y6" s="9">
        <f t="shared" si="0"/>
        <v>50000</v>
      </c>
      <c r="Z6" s="53"/>
    </row>
    <row r="7" spans="1:26" x14ac:dyDescent="0.25">
      <c r="A7" s="59"/>
      <c r="B7" s="31">
        <v>5</v>
      </c>
      <c r="C7" s="56"/>
      <c r="D7" s="6" t="s">
        <v>8</v>
      </c>
      <c r="E7" s="7" t="s">
        <v>4</v>
      </c>
      <c r="F7" s="8" t="s">
        <v>29</v>
      </c>
      <c r="G7" s="8" t="s">
        <v>30</v>
      </c>
      <c r="H7" s="35">
        <v>0</v>
      </c>
      <c r="I7" s="35">
        <v>4</v>
      </c>
      <c r="J7" s="35">
        <v>0</v>
      </c>
      <c r="K7" s="35">
        <v>20</v>
      </c>
      <c r="L7" s="35">
        <v>1</v>
      </c>
      <c r="M7" s="35">
        <v>3</v>
      </c>
      <c r="N7" s="35">
        <v>10</v>
      </c>
      <c r="O7" s="35">
        <v>0</v>
      </c>
      <c r="P7" s="35">
        <v>11</v>
      </c>
      <c r="Q7" s="35">
        <v>26</v>
      </c>
      <c r="R7" s="35">
        <v>2</v>
      </c>
      <c r="S7" s="35">
        <v>3</v>
      </c>
      <c r="T7" s="35">
        <v>5</v>
      </c>
      <c r="U7" s="35">
        <v>0</v>
      </c>
      <c r="V7" s="35">
        <v>2</v>
      </c>
      <c r="W7" s="25">
        <f t="shared" si="1"/>
        <v>87</v>
      </c>
      <c r="X7" s="9">
        <v>2400</v>
      </c>
      <c r="Y7" s="9">
        <f t="shared" si="0"/>
        <v>208800</v>
      </c>
      <c r="Z7" s="53"/>
    </row>
    <row r="8" spans="1:26" x14ac:dyDescent="0.25">
      <c r="A8" s="59"/>
      <c r="B8" s="31">
        <v>6</v>
      </c>
      <c r="C8" s="56"/>
      <c r="D8" s="6" t="s">
        <v>9</v>
      </c>
      <c r="E8" s="7" t="s">
        <v>4</v>
      </c>
      <c r="F8" s="8" t="s">
        <v>29</v>
      </c>
      <c r="G8" s="8" t="s">
        <v>30</v>
      </c>
      <c r="H8" s="35">
        <v>1</v>
      </c>
      <c r="I8" s="35">
        <v>4</v>
      </c>
      <c r="J8" s="35">
        <v>0</v>
      </c>
      <c r="K8" s="35">
        <v>15</v>
      </c>
      <c r="L8" s="35">
        <v>0</v>
      </c>
      <c r="M8" s="35">
        <v>1</v>
      </c>
      <c r="N8" s="35">
        <v>1</v>
      </c>
      <c r="O8" s="35">
        <v>0</v>
      </c>
      <c r="P8" s="35">
        <v>5</v>
      </c>
      <c r="Q8" s="35">
        <v>18</v>
      </c>
      <c r="R8" s="35">
        <v>0</v>
      </c>
      <c r="S8" s="35">
        <v>0</v>
      </c>
      <c r="T8" s="35">
        <v>0</v>
      </c>
      <c r="U8" s="35">
        <v>0</v>
      </c>
      <c r="V8" s="35">
        <v>0</v>
      </c>
      <c r="W8" s="25">
        <f t="shared" si="1"/>
        <v>45</v>
      </c>
      <c r="X8" s="9">
        <v>2700</v>
      </c>
      <c r="Y8" s="9">
        <f t="shared" si="0"/>
        <v>121500</v>
      </c>
      <c r="Z8" s="53"/>
    </row>
    <row r="9" spans="1:26" x14ac:dyDescent="0.25">
      <c r="A9" s="59"/>
      <c r="B9" s="31">
        <v>7</v>
      </c>
      <c r="C9" s="56"/>
      <c r="D9" s="6" t="s">
        <v>10</v>
      </c>
      <c r="E9" s="7" t="s">
        <v>4</v>
      </c>
      <c r="F9" s="8" t="s">
        <v>32</v>
      </c>
      <c r="G9" s="8" t="s">
        <v>30</v>
      </c>
      <c r="H9" s="35">
        <v>1</v>
      </c>
      <c r="I9" s="35">
        <v>4</v>
      </c>
      <c r="J9" s="35">
        <v>0</v>
      </c>
      <c r="K9" s="35">
        <v>5</v>
      </c>
      <c r="L9" s="35">
        <v>1</v>
      </c>
      <c r="M9" s="35">
        <v>1</v>
      </c>
      <c r="N9" s="35">
        <v>7</v>
      </c>
      <c r="O9" s="35">
        <v>0</v>
      </c>
      <c r="P9" s="35">
        <v>3</v>
      </c>
      <c r="Q9" s="35">
        <v>9</v>
      </c>
      <c r="R9" s="35">
        <v>0</v>
      </c>
      <c r="S9" s="35">
        <v>2</v>
      </c>
      <c r="T9" s="35">
        <v>5</v>
      </c>
      <c r="U9" s="35">
        <v>1</v>
      </c>
      <c r="V9" s="35">
        <v>0</v>
      </c>
      <c r="W9" s="25">
        <f t="shared" si="1"/>
        <v>39</v>
      </c>
      <c r="X9" s="9">
        <v>5200</v>
      </c>
      <c r="Y9" s="9">
        <f t="shared" si="0"/>
        <v>202800</v>
      </c>
      <c r="Z9" s="53"/>
    </row>
    <row r="10" spans="1:26" x14ac:dyDescent="0.25">
      <c r="A10" s="59"/>
      <c r="B10" s="31">
        <v>8</v>
      </c>
      <c r="C10" s="56"/>
      <c r="D10" s="6" t="s">
        <v>11</v>
      </c>
      <c r="E10" s="7" t="s">
        <v>4</v>
      </c>
      <c r="F10" s="8" t="s">
        <v>32</v>
      </c>
      <c r="G10" s="8" t="s">
        <v>30</v>
      </c>
      <c r="H10" s="35">
        <v>0</v>
      </c>
      <c r="I10" s="35">
        <v>2</v>
      </c>
      <c r="J10" s="35">
        <v>0</v>
      </c>
      <c r="K10" s="35">
        <v>8</v>
      </c>
      <c r="L10" s="35">
        <v>1</v>
      </c>
      <c r="M10" s="35">
        <v>2</v>
      </c>
      <c r="N10" s="35">
        <v>5</v>
      </c>
      <c r="O10" s="35">
        <v>0</v>
      </c>
      <c r="P10" s="35">
        <v>3</v>
      </c>
      <c r="Q10" s="35">
        <v>7</v>
      </c>
      <c r="R10" s="35">
        <v>1</v>
      </c>
      <c r="S10" s="35">
        <v>2</v>
      </c>
      <c r="T10" s="35">
        <v>2</v>
      </c>
      <c r="U10" s="35">
        <v>1</v>
      </c>
      <c r="V10" s="35">
        <v>0</v>
      </c>
      <c r="W10" s="25">
        <f t="shared" si="1"/>
        <v>34</v>
      </c>
      <c r="X10" s="9">
        <v>2700</v>
      </c>
      <c r="Y10" s="9">
        <f t="shared" si="0"/>
        <v>91800</v>
      </c>
      <c r="Z10" s="53"/>
    </row>
    <row r="11" spans="1:26" x14ac:dyDescent="0.25">
      <c r="A11" s="59"/>
      <c r="B11" s="31">
        <v>9</v>
      </c>
      <c r="C11" s="56"/>
      <c r="D11" s="6" t="s">
        <v>12</v>
      </c>
      <c r="E11" s="7" t="s">
        <v>4</v>
      </c>
      <c r="F11" s="8" t="s">
        <v>31</v>
      </c>
      <c r="G11" s="8" t="s">
        <v>30</v>
      </c>
      <c r="H11" s="35">
        <v>1</v>
      </c>
      <c r="I11" s="35">
        <v>4</v>
      </c>
      <c r="J11" s="35">
        <v>0</v>
      </c>
      <c r="K11" s="35">
        <v>15</v>
      </c>
      <c r="L11" s="35">
        <v>0</v>
      </c>
      <c r="M11" s="35">
        <v>1</v>
      </c>
      <c r="N11" s="35">
        <v>10</v>
      </c>
      <c r="O11" s="35">
        <v>0</v>
      </c>
      <c r="P11" s="35">
        <v>0</v>
      </c>
      <c r="Q11" s="35">
        <v>25</v>
      </c>
      <c r="R11" s="35">
        <v>0</v>
      </c>
      <c r="S11" s="35">
        <v>2</v>
      </c>
      <c r="T11" s="35">
        <v>2</v>
      </c>
      <c r="U11" s="35">
        <v>0</v>
      </c>
      <c r="V11" s="35">
        <v>0</v>
      </c>
      <c r="W11" s="25">
        <f t="shared" si="1"/>
        <v>60</v>
      </c>
      <c r="X11" s="9">
        <v>2500</v>
      </c>
      <c r="Y11" s="9">
        <f t="shared" si="0"/>
        <v>150000</v>
      </c>
      <c r="Z11" s="53"/>
    </row>
    <row r="12" spans="1:26" x14ac:dyDescent="0.25">
      <c r="A12" s="59"/>
      <c r="B12" s="31">
        <v>10</v>
      </c>
      <c r="C12" s="56"/>
      <c r="D12" s="6" t="s">
        <v>13</v>
      </c>
      <c r="E12" s="7" t="s">
        <v>4</v>
      </c>
      <c r="F12" s="8" t="s">
        <v>33</v>
      </c>
      <c r="G12" s="8" t="s">
        <v>30</v>
      </c>
      <c r="H12" s="35">
        <v>8</v>
      </c>
      <c r="I12" s="35">
        <v>4</v>
      </c>
      <c r="J12" s="35">
        <v>0</v>
      </c>
      <c r="K12" s="35">
        <v>16</v>
      </c>
      <c r="L12" s="35">
        <v>0</v>
      </c>
      <c r="M12" s="35">
        <v>2</v>
      </c>
      <c r="N12" s="35">
        <v>6</v>
      </c>
      <c r="O12" s="35">
        <v>0</v>
      </c>
      <c r="P12" s="35">
        <v>0</v>
      </c>
      <c r="Q12" s="35">
        <v>13</v>
      </c>
      <c r="R12" s="35">
        <v>4</v>
      </c>
      <c r="S12" s="35">
        <v>0</v>
      </c>
      <c r="T12" s="35">
        <v>4</v>
      </c>
      <c r="U12" s="35">
        <v>2</v>
      </c>
      <c r="V12" s="35">
        <v>0</v>
      </c>
      <c r="W12" s="25">
        <f t="shared" si="1"/>
        <v>59</v>
      </c>
      <c r="X12" s="9">
        <v>900</v>
      </c>
      <c r="Y12" s="9">
        <f t="shared" si="0"/>
        <v>53100</v>
      </c>
      <c r="Z12" s="53"/>
    </row>
    <row r="13" spans="1:26" x14ac:dyDescent="0.25">
      <c r="A13" s="59"/>
      <c r="B13" s="31">
        <v>11</v>
      </c>
      <c r="C13" s="56"/>
      <c r="D13" s="10" t="s">
        <v>92</v>
      </c>
      <c r="E13" s="7" t="s">
        <v>4</v>
      </c>
      <c r="F13" s="8" t="s">
        <v>33</v>
      </c>
      <c r="G13" s="8" t="s">
        <v>30</v>
      </c>
      <c r="H13" s="35">
        <v>0</v>
      </c>
      <c r="I13" s="35">
        <v>4</v>
      </c>
      <c r="J13" s="35">
        <v>0</v>
      </c>
      <c r="K13" s="35">
        <v>20</v>
      </c>
      <c r="L13" s="35">
        <v>0</v>
      </c>
      <c r="M13" s="35">
        <v>2</v>
      </c>
      <c r="N13" s="35">
        <v>6</v>
      </c>
      <c r="O13" s="35">
        <v>0</v>
      </c>
      <c r="P13" s="35">
        <v>0</v>
      </c>
      <c r="Q13" s="35">
        <v>23</v>
      </c>
      <c r="R13" s="35">
        <v>8</v>
      </c>
      <c r="S13" s="35">
        <v>0</v>
      </c>
      <c r="T13" s="35">
        <v>4</v>
      </c>
      <c r="U13" s="35">
        <v>0</v>
      </c>
      <c r="V13" s="35">
        <v>0</v>
      </c>
      <c r="W13" s="25">
        <f t="shared" si="1"/>
        <v>67</v>
      </c>
      <c r="X13" s="9">
        <v>1000</v>
      </c>
      <c r="Y13" s="9">
        <f t="shared" si="0"/>
        <v>67000</v>
      </c>
      <c r="Z13" s="53"/>
    </row>
    <row r="14" spans="1:26" x14ac:dyDescent="0.25">
      <c r="A14" s="59"/>
      <c r="B14" s="31">
        <v>12</v>
      </c>
      <c r="C14" s="56"/>
      <c r="D14" s="11" t="s">
        <v>14</v>
      </c>
      <c r="E14" s="7" t="s">
        <v>4</v>
      </c>
      <c r="F14" s="8" t="s">
        <v>34</v>
      </c>
      <c r="G14" s="8" t="s">
        <v>30</v>
      </c>
      <c r="H14" s="35">
        <v>5</v>
      </c>
      <c r="I14" s="35">
        <v>6</v>
      </c>
      <c r="J14" s="35">
        <v>0</v>
      </c>
      <c r="K14" s="35">
        <v>20</v>
      </c>
      <c r="L14" s="35">
        <v>1</v>
      </c>
      <c r="M14" s="35">
        <v>1</v>
      </c>
      <c r="N14" s="35">
        <v>4</v>
      </c>
      <c r="O14" s="35">
        <v>0</v>
      </c>
      <c r="P14" s="35">
        <v>18</v>
      </c>
      <c r="Q14" s="35">
        <v>13</v>
      </c>
      <c r="R14" s="35">
        <v>6</v>
      </c>
      <c r="S14" s="35">
        <v>6</v>
      </c>
      <c r="T14" s="35">
        <v>4</v>
      </c>
      <c r="U14" s="35">
        <v>4</v>
      </c>
      <c r="V14" s="35">
        <v>0</v>
      </c>
      <c r="W14" s="25">
        <f t="shared" si="1"/>
        <v>88</v>
      </c>
      <c r="X14" s="9">
        <v>1200</v>
      </c>
      <c r="Y14" s="9">
        <f t="shared" si="0"/>
        <v>105600</v>
      </c>
      <c r="Z14" s="53"/>
    </row>
    <row r="15" spans="1:26" x14ac:dyDescent="0.25">
      <c r="A15" s="59"/>
      <c r="B15" s="31">
        <v>13</v>
      </c>
      <c r="C15" s="56"/>
      <c r="D15" s="12" t="s">
        <v>15</v>
      </c>
      <c r="E15" s="7" t="s">
        <v>4</v>
      </c>
      <c r="F15" s="8" t="s">
        <v>34</v>
      </c>
      <c r="G15" s="8" t="s">
        <v>30</v>
      </c>
      <c r="H15" s="35">
        <v>2</v>
      </c>
      <c r="I15" s="35">
        <v>6</v>
      </c>
      <c r="J15" s="35">
        <v>2</v>
      </c>
      <c r="K15" s="35">
        <v>30</v>
      </c>
      <c r="L15" s="35">
        <v>6</v>
      </c>
      <c r="M15" s="35">
        <v>4</v>
      </c>
      <c r="N15" s="35">
        <v>7</v>
      </c>
      <c r="O15" s="35">
        <v>0</v>
      </c>
      <c r="P15" s="35">
        <v>3</v>
      </c>
      <c r="Q15" s="35">
        <v>10</v>
      </c>
      <c r="R15" s="35">
        <v>10</v>
      </c>
      <c r="S15" s="35">
        <v>7</v>
      </c>
      <c r="T15" s="35">
        <v>8</v>
      </c>
      <c r="U15" s="35">
        <v>4</v>
      </c>
      <c r="V15" s="35">
        <v>0</v>
      </c>
      <c r="W15" s="25">
        <f t="shared" si="1"/>
        <v>99</v>
      </c>
      <c r="X15" s="9">
        <v>1700</v>
      </c>
      <c r="Y15" s="9">
        <f t="shared" si="0"/>
        <v>168300</v>
      </c>
      <c r="Z15" s="53"/>
    </row>
    <row r="16" spans="1:26" x14ac:dyDescent="0.25">
      <c r="A16" s="59"/>
      <c r="B16" s="31">
        <v>14</v>
      </c>
      <c r="C16" s="56"/>
      <c r="D16" s="12" t="s">
        <v>16</v>
      </c>
      <c r="E16" s="7" t="s">
        <v>4</v>
      </c>
      <c r="F16" s="8" t="s">
        <v>34</v>
      </c>
      <c r="G16" s="8" t="s">
        <v>30</v>
      </c>
      <c r="H16" s="35">
        <v>0</v>
      </c>
      <c r="I16" s="35">
        <v>0</v>
      </c>
      <c r="J16" s="35">
        <v>0</v>
      </c>
      <c r="K16" s="35">
        <v>5</v>
      </c>
      <c r="L16" s="35">
        <v>0</v>
      </c>
      <c r="M16" s="35">
        <v>0</v>
      </c>
      <c r="N16" s="35">
        <v>0</v>
      </c>
      <c r="O16" s="35">
        <v>0</v>
      </c>
      <c r="P16" s="35">
        <v>0</v>
      </c>
      <c r="Q16" s="35">
        <v>5</v>
      </c>
      <c r="R16" s="35">
        <v>1</v>
      </c>
      <c r="S16" s="35">
        <v>0</v>
      </c>
      <c r="T16" s="35">
        <v>1</v>
      </c>
      <c r="U16" s="35">
        <v>0</v>
      </c>
      <c r="V16" s="35">
        <v>0</v>
      </c>
      <c r="W16" s="25">
        <f t="shared" si="1"/>
        <v>12</v>
      </c>
      <c r="X16" s="9">
        <v>18000</v>
      </c>
      <c r="Y16" s="9">
        <f t="shared" si="0"/>
        <v>216000</v>
      </c>
      <c r="Z16" s="53"/>
    </row>
    <row r="17" spans="1:26" x14ac:dyDescent="0.25">
      <c r="A17" s="59"/>
      <c r="B17" s="31">
        <v>15</v>
      </c>
      <c r="C17" s="56"/>
      <c r="D17" s="11" t="s">
        <v>17</v>
      </c>
      <c r="E17" s="7" t="s">
        <v>4</v>
      </c>
      <c r="F17" s="8" t="s">
        <v>33</v>
      </c>
      <c r="G17" s="8" t="s">
        <v>30</v>
      </c>
      <c r="H17" s="35">
        <v>1</v>
      </c>
      <c r="I17" s="35">
        <v>2</v>
      </c>
      <c r="J17" s="35">
        <v>0</v>
      </c>
      <c r="K17" s="35">
        <v>14</v>
      </c>
      <c r="L17" s="35">
        <v>0</v>
      </c>
      <c r="M17" s="35">
        <v>2</v>
      </c>
      <c r="N17" s="35">
        <v>2</v>
      </c>
      <c r="O17" s="35">
        <v>0</v>
      </c>
      <c r="P17" s="35">
        <v>0</v>
      </c>
      <c r="Q17" s="35">
        <v>21</v>
      </c>
      <c r="R17" s="35">
        <v>2</v>
      </c>
      <c r="S17" s="35">
        <v>2</v>
      </c>
      <c r="T17" s="35">
        <v>0</v>
      </c>
      <c r="U17" s="35">
        <v>0</v>
      </c>
      <c r="V17" s="35">
        <v>0</v>
      </c>
      <c r="W17" s="25">
        <f t="shared" si="1"/>
        <v>46</v>
      </c>
      <c r="X17" s="9">
        <v>1500</v>
      </c>
      <c r="Y17" s="9">
        <f t="shared" si="0"/>
        <v>69000</v>
      </c>
      <c r="Z17" s="53"/>
    </row>
    <row r="18" spans="1:26" x14ac:dyDescent="0.25">
      <c r="A18" s="59"/>
      <c r="B18" s="31">
        <v>16</v>
      </c>
      <c r="C18" s="56"/>
      <c r="D18" s="6" t="s">
        <v>45</v>
      </c>
      <c r="E18" s="7" t="s">
        <v>4</v>
      </c>
      <c r="F18" s="8" t="s">
        <v>35</v>
      </c>
      <c r="G18" s="8" t="s">
        <v>30</v>
      </c>
      <c r="H18" s="35">
        <v>2</v>
      </c>
      <c r="I18" s="35">
        <v>6</v>
      </c>
      <c r="J18" s="35">
        <v>1</v>
      </c>
      <c r="K18" s="35">
        <v>12</v>
      </c>
      <c r="L18" s="35">
        <v>0</v>
      </c>
      <c r="M18" s="35">
        <v>2</v>
      </c>
      <c r="N18" s="35">
        <v>15</v>
      </c>
      <c r="O18" s="35">
        <v>0</v>
      </c>
      <c r="P18" s="35">
        <v>0</v>
      </c>
      <c r="Q18" s="35">
        <v>13</v>
      </c>
      <c r="R18" s="35">
        <v>7</v>
      </c>
      <c r="S18" s="35">
        <v>3</v>
      </c>
      <c r="T18" s="35">
        <v>6</v>
      </c>
      <c r="U18" s="35">
        <v>0</v>
      </c>
      <c r="V18" s="35">
        <v>0</v>
      </c>
      <c r="W18" s="25">
        <f t="shared" si="1"/>
        <v>67</v>
      </c>
      <c r="X18" s="9">
        <v>1500</v>
      </c>
      <c r="Y18" s="9">
        <f t="shared" si="0"/>
        <v>100500</v>
      </c>
      <c r="Z18" s="53"/>
    </row>
    <row r="19" spans="1:26" x14ac:dyDescent="0.25">
      <c r="A19" s="59"/>
      <c r="B19" s="31">
        <v>17</v>
      </c>
      <c r="C19" s="56"/>
      <c r="D19" s="6" t="s">
        <v>18</v>
      </c>
      <c r="E19" s="7" t="s">
        <v>4</v>
      </c>
      <c r="F19" s="8" t="s">
        <v>35</v>
      </c>
      <c r="G19" s="8" t="s">
        <v>30</v>
      </c>
      <c r="H19" s="35">
        <v>0</v>
      </c>
      <c r="I19" s="35">
        <v>4</v>
      </c>
      <c r="J19" s="35">
        <v>0</v>
      </c>
      <c r="K19" s="35">
        <v>10</v>
      </c>
      <c r="L19" s="35">
        <v>2</v>
      </c>
      <c r="M19" s="35">
        <v>0</v>
      </c>
      <c r="N19" s="35">
        <v>7</v>
      </c>
      <c r="O19" s="35">
        <v>0</v>
      </c>
      <c r="P19" s="35">
        <v>0</v>
      </c>
      <c r="Q19" s="35">
        <v>7</v>
      </c>
      <c r="R19" s="35">
        <v>3</v>
      </c>
      <c r="S19" s="35">
        <v>0</v>
      </c>
      <c r="T19" s="35">
        <v>2</v>
      </c>
      <c r="U19" s="35">
        <v>0</v>
      </c>
      <c r="V19" s="35">
        <v>0</v>
      </c>
      <c r="W19" s="25">
        <f t="shared" si="1"/>
        <v>35</v>
      </c>
      <c r="X19" s="9">
        <v>7190</v>
      </c>
      <c r="Y19" s="9">
        <f t="shared" si="0"/>
        <v>251650</v>
      </c>
      <c r="Z19" s="53"/>
    </row>
    <row r="20" spans="1:26" x14ac:dyDescent="0.25">
      <c r="A20" s="60"/>
      <c r="B20" s="31">
        <v>18</v>
      </c>
      <c r="C20" s="57"/>
      <c r="D20" s="12" t="s">
        <v>19</v>
      </c>
      <c r="E20" s="7" t="s">
        <v>4</v>
      </c>
      <c r="F20" s="8" t="s">
        <v>51</v>
      </c>
      <c r="G20" s="8" t="s">
        <v>30</v>
      </c>
      <c r="H20" s="35">
        <v>0</v>
      </c>
      <c r="I20" s="35">
        <v>2</v>
      </c>
      <c r="J20" s="35">
        <v>0</v>
      </c>
      <c r="K20" s="35">
        <v>8</v>
      </c>
      <c r="L20" s="35">
        <v>1</v>
      </c>
      <c r="M20" s="35">
        <v>0</v>
      </c>
      <c r="N20" s="35">
        <v>11</v>
      </c>
      <c r="O20" s="35">
        <v>0</v>
      </c>
      <c r="P20" s="35">
        <v>0</v>
      </c>
      <c r="Q20" s="35">
        <v>5</v>
      </c>
      <c r="R20" s="35">
        <v>0</v>
      </c>
      <c r="S20" s="35">
        <v>0</v>
      </c>
      <c r="T20" s="35">
        <v>2</v>
      </c>
      <c r="U20" s="35">
        <v>0</v>
      </c>
      <c r="V20" s="35">
        <v>0</v>
      </c>
      <c r="W20" s="25">
        <f t="shared" si="1"/>
        <v>29</v>
      </c>
      <c r="X20" s="9">
        <v>4000</v>
      </c>
      <c r="Y20" s="9">
        <f t="shared" si="0"/>
        <v>116000</v>
      </c>
      <c r="Z20" s="54"/>
    </row>
    <row r="21" spans="1:26" x14ac:dyDescent="0.25">
      <c r="A21" s="70">
        <v>2</v>
      </c>
      <c r="B21" s="28">
        <v>19</v>
      </c>
      <c r="C21" s="67" t="s">
        <v>100</v>
      </c>
      <c r="D21" s="17" t="s">
        <v>20</v>
      </c>
      <c r="E21" s="15" t="s">
        <v>4</v>
      </c>
      <c r="F21" s="16" t="s">
        <v>36</v>
      </c>
      <c r="G21" s="16" t="s">
        <v>30</v>
      </c>
      <c r="H21" s="36">
        <v>30</v>
      </c>
      <c r="I21" s="36">
        <v>0</v>
      </c>
      <c r="J21" s="36">
        <v>0</v>
      </c>
      <c r="K21" s="36">
        <v>14</v>
      </c>
      <c r="L21" s="36">
        <v>0</v>
      </c>
      <c r="M21" s="36">
        <v>0</v>
      </c>
      <c r="N21" s="36">
        <v>5</v>
      </c>
      <c r="O21" s="36">
        <v>0</v>
      </c>
      <c r="P21" s="36">
        <v>0</v>
      </c>
      <c r="Q21" s="36">
        <v>26</v>
      </c>
      <c r="R21" s="36">
        <v>80</v>
      </c>
      <c r="S21" s="36">
        <v>0</v>
      </c>
      <c r="T21" s="36">
        <v>2</v>
      </c>
      <c r="U21" s="36">
        <v>0</v>
      </c>
      <c r="V21" s="36">
        <v>0</v>
      </c>
      <c r="W21" s="26">
        <f t="shared" si="1"/>
        <v>157</v>
      </c>
      <c r="X21" s="13">
        <v>2700</v>
      </c>
      <c r="Y21" s="13">
        <f t="shared" si="0"/>
        <v>423900</v>
      </c>
      <c r="Z21" s="64">
        <f>SUM(Y21:Y30)</f>
        <v>1598828.1500000001</v>
      </c>
    </row>
    <row r="22" spans="1:26" x14ac:dyDescent="0.25">
      <c r="A22" s="71"/>
      <c r="B22" s="28">
        <v>20</v>
      </c>
      <c r="C22" s="68"/>
      <c r="D22" s="14" t="s">
        <v>46</v>
      </c>
      <c r="E22" s="15" t="s">
        <v>4</v>
      </c>
      <c r="F22" s="16" t="s">
        <v>37</v>
      </c>
      <c r="G22" s="16" t="s">
        <v>38</v>
      </c>
      <c r="H22" s="36">
        <v>10</v>
      </c>
      <c r="I22" s="36">
        <v>4</v>
      </c>
      <c r="J22" s="36">
        <v>0</v>
      </c>
      <c r="K22" s="36">
        <v>15</v>
      </c>
      <c r="L22" s="36">
        <v>0</v>
      </c>
      <c r="M22" s="36">
        <v>2</v>
      </c>
      <c r="N22" s="36">
        <v>13</v>
      </c>
      <c r="O22" s="36">
        <v>1</v>
      </c>
      <c r="P22" s="36">
        <v>6</v>
      </c>
      <c r="Q22" s="36">
        <v>8</v>
      </c>
      <c r="R22" s="36">
        <v>3</v>
      </c>
      <c r="S22" s="36">
        <v>2</v>
      </c>
      <c r="T22" s="36">
        <v>4</v>
      </c>
      <c r="U22" s="36">
        <v>0</v>
      </c>
      <c r="V22" s="36">
        <v>0</v>
      </c>
      <c r="W22" s="26">
        <f t="shared" si="1"/>
        <v>68</v>
      </c>
      <c r="X22" s="13">
        <v>3900</v>
      </c>
      <c r="Y22" s="13">
        <f t="shared" si="0"/>
        <v>265200</v>
      </c>
      <c r="Z22" s="65"/>
    </row>
    <row r="23" spans="1:26" x14ac:dyDescent="0.25">
      <c r="A23" s="71"/>
      <c r="B23" s="28">
        <v>21</v>
      </c>
      <c r="C23" s="68"/>
      <c r="D23" s="17" t="s">
        <v>21</v>
      </c>
      <c r="E23" s="15" t="s">
        <v>4</v>
      </c>
      <c r="F23" s="16" t="s">
        <v>37</v>
      </c>
      <c r="G23" s="16" t="s">
        <v>38</v>
      </c>
      <c r="H23" s="36">
        <v>5</v>
      </c>
      <c r="I23" s="36">
        <v>4</v>
      </c>
      <c r="J23" s="36">
        <v>1</v>
      </c>
      <c r="K23" s="36">
        <v>10</v>
      </c>
      <c r="L23" s="36">
        <v>3</v>
      </c>
      <c r="M23" s="36">
        <v>2</v>
      </c>
      <c r="N23" s="36">
        <v>13</v>
      </c>
      <c r="O23" s="36">
        <v>1</v>
      </c>
      <c r="P23" s="36">
        <v>0</v>
      </c>
      <c r="Q23" s="36">
        <v>7</v>
      </c>
      <c r="R23" s="36">
        <v>2</v>
      </c>
      <c r="S23" s="36">
        <v>2</v>
      </c>
      <c r="T23" s="36">
        <v>4</v>
      </c>
      <c r="U23" s="36">
        <v>1</v>
      </c>
      <c r="V23" s="36">
        <v>0</v>
      </c>
      <c r="W23" s="26">
        <f t="shared" si="1"/>
        <v>55</v>
      </c>
      <c r="X23" s="13">
        <v>5200</v>
      </c>
      <c r="Y23" s="13">
        <f t="shared" si="0"/>
        <v>286000</v>
      </c>
      <c r="Z23" s="65"/>
    </row>
    <row r="24" spans="1:26" x14ac:dyDescent="0.25">
      <c r="A24" s="71"/>
      <c r="B24" s="28">
        <v>22</v>
      </c>
      <c r="C24" s="68"/>
      <c r="D24" s="14" t="s">
        <v>49</v>
      </c>
      <c r="E24" s="15" t="s">
        <v>4</v>
      </c>
      <c r="F24" s="16" t="s">
        <v>37</v>
      </c>
      <c r="G24" s="16" t="s">
        <v>38</v>
      </c>
      <c r="H24" s="36">
        <v>5</v>
      </c>
      <c r="I24" s="36">
        <v>4</v>
      </c>
      <c r="J24" s="36">
        <v>1</v>
      </c>
      <c r="K24" s="36">
        <v>6</v>
      </c>
      <c r="L24" s="36">
        <v>0</v>
      </c>
      <c r="M24" s="36">
        <v>2</v>
      </c>
      <c r="N24" s="36">
        <v>9</v>
      </c>
      <c r="O24" s="36">
        <v>1</v>
      </c>
      <c r="P24" s="36">
        <v>8</v>
      </c>
      <c r="Q24" s="36">
        <v>20</v>
      </c>
      <c r="R24" s="36">
        <v>5</v>
      </c>
      <c r="S24" s="36">
        <v>0</v>
      </c>
      <c r="T24" s="36">
        <v>8</v>
      </c>
      <c r="U24" s="36">
        <v>2</v>
      </c>
      <c r="V24" s="36">
        <v>0</v>
      </c>
      <c r="W24" s="26">
        <f t="shared" si="1"/>
        <v>71</v>
      </c>
      <c r="X24" s="13">
        <v>1000</v>
      </c>
      <c r="Y24" s="13">
        <f t="shared" si="0"/>
        <v>71000</v>
      </c>
      <c r="Z24" s="65"/>
    </row>
    <row r="25" spans="1:26" x14ac:dyDescent="0.25">
      <c r="A25" s="71"/>
      <c r="B25" s="28">
        <v>23</v>
      </c>
      <c r="C25" s="68"/>
      <c r="D25" s="14" t="s">
        <v>22</v>
      </c>
      <c r="E25" s="15" t="s">
        <v>4</v>
      </c>
      <c r="F25" s="16" t="s">
        <v>37</v>
      </c>
      <c r="G25" s="16" t="s">
        <v>38</v>
      </c>
      <c r="H25" s="36">
        <v>0</v>
      </c>
      <c r="I25" s="36">
        <v>4</v>
      </c>
      <c r="J25" s="36">
        <v>0</v>
      </c>
      <c r="K25" s="36">
        <v>10</v>
      </c>
      <c r="L25" s="36">
        <v>0</v>
      </c>
      <c r="M25" s="36">
        <v>1</v>
      </c>
      <c r="N25" s="36">
        <v>7</v>
      </c>
      <c r="O25" s="36">
        <v>0</v>
      </c>
      <c r="P25" s="36">
        <v>0</v>
      </c>
      <c r="Q25" s="36">
        <v>7</v>
      </c>
      <c r="R25" s="36">
        <v>0</v>
      </c>
      <c r="S25" s="36">
        <v>0</v>
      </c>
      <c r="T25" s="36">
        <v>8</v>
      </c>
      <c r="U25" s="36">
        <v>0</v>
      </c>
      <c r="V25" s="36">
        <v>0</v>
      </c>
      <c r="W25" s="26">
        <f t="shared" si="1"/>
        <v>37</v>
      </c>
      <c r="X25" s="13">
        <v>3000</v>
      </c>
      <c r="Y25" s="13">
        <f t="shared" si="0"/>
        <v>111000</v>
      </c>
      <c r="Z25" s="65"/>
    </row>
    <row r="26" spans="1:26" x14ac:dyDescent="0.25">
      <c r="A26" s="71"/>
      <c r="B26" s="28">
        <v>24</v>
      </c>
      <c r="C26" s="68"/>
      <c r="D26" s="14" t="s">
        <v>23</v>
      </c>
      <c r="E26" s="15" t="s">
        <v>4</v>
      </c>
      <c r="F26" s="16" t="s">
        <v>37</v>
      </c>
      <c r="G26" s="16" t="s">
        <v>38</v>
      </c>
      <c r="H26" s="36">
        <v>0</v>
      </c>
      <c r="I26" s="36">
        <v>2</v>
      </c>
      <c r="J26" s="36">
        <v>0</v>
      </c>
      <c r="K26" s="36">
        <v>12</v>
      </c>
      <c r="L26" s="36">
        <v>0</v>
      </c>
      <c r="M26" s="36">
        <v>2</v>
      </c>
      <c r="N26" s="36">
        <v>5</v>
      </c>
      <c r="O26" s="36">
        <v>1</v>
      </c>
      <c r="P26" s="36">
        <v>0</v>
      </c>
      <c r="Q26" s="36">
        <v>7</v>
      </c>
      <c r="R26" s="36">
        <v>2</v>
      </c>
      <c r="S26" s="36">
        <v>0</v>
      </c>
      <c r="T26" s="36">
        <v>6</v>
      </c>
      <c r="U26" s="36">
        <v>0</v>
      </c>
      <c r="V26" s="36">
        <v>0</v>
      </c>
      <c r="W26" s="26">
        <f t="shared" si="1"/>
        <v>37</v>
      </c>
      <c r="X26" s="13">
        <v>3000</v>
      </c>
      <c r="Y26" s="13">
        <f t="shared" si="0"/>
        <v>111000</v>
      </c>
      <c r="Z26" s="65"/>
    </row>
    <row r="27" spans="1:26" x14ac:dyDescent="0.25">
      <c r="A27" s="71"/>
      <c r="B27" s="28">
        <v>25</v>
      </c>
      <c r="C27" s="68"/>
      <c r="D27" s="14" t="s">
        <v>47</v>
      </c>
      <c r="E27" s="15" t="s">
        <v>4</v>
      </c>
      <c r="F27" s="16" t="s">
        <v>39</v>
      </c>
      <c r="G27" s="16" t="s">
        <v>30</v>
      </c>
      <c r="H27" s="36">
        <v>500</v>
      </c>
      <c r="I27" s="36">
        <v>300</v>
      </c>
      <c r="J27" s="36">
        <v>200</v>
      </c>
      <c r="K27" s="36">
        <v>800</v>
      </c>
      <c r="L27" s="36">
        <v>120</v>
      </c>
      <c r="M27" s="36">
        <v>400</v>
      </c>
      <c r="N27" s="36">
        <v>310</v>
      </c>
      <c r="O27" s="36">
        <v>100</v>
      </c>
      <c r="P27" s="36">
        <v>0</v>
      </c>
      <c r="Q27" s="36">
        <v>1040</v>
      </c>
      <c r="R27" s="36">
        <v>0</v>
      </c>
      <c r="S27" s="36">
        <v>1100</v>
      </c>
      <c r="T27" s="36">
        <v>120</v>
      </c>
      <c r="U27" s="36">
        <v>0</v>
      </c>
      <c r="V27" s="36">
        <v>0</v>
      </c>
      <c r="W27" s="26">
        <f t="shared" si="1"/>
        <v>4990</v>
      </c>
      <c r="X27" s="13">
        <v>8.35</v>
      </c>
      <c r="Y27" s="13">
        <f t="shared" si="0"/>
        <v>41666.5</v>
      </c>
      <c r="Z27" s="65"/>
    </row>
    <row r="28" spans="1:26" x14ac:dyDescent="0.25">
      <c r="A28" s="71"/>
      <c r="B28" s="28">
        <v>26</v>
      </c>
      <c r="C28" s="68"/>
      <c r="D28" s="18" t="s">
        <v>48</v>
      </c>
      <c r="E28" s="15" t="s">
        <v>4</v>
      </c>
      <c r="F28" s="16" t="s">
        <v>40</v>
      </c>
      <c r="G28" s="16" t="s">
        <v>30</v>
      </c>
      <c r="H28" s="36">
        <v>100</v>
      </c>
      <c r="I28" s="36">
        <v>300</v>
      </c>
      <c r="J28" s="36">
        <v>50</v>
      </c>
      <c r="K28" s="36">
        <v>400</v>
      </c>
      <c r="L28" s="36">
        <v>10</v>
      </c>
      <c r="M28" s="36">
        <v>40</v>
      </c>
      <c r="N28" s="36">
        <v>65</v>
      </c>
      <c r="O28" s="36">
        <v>20</v>
      </c>
      <c r="P28" s="36">
        <v>0</v>
      </c>
      <c r="Q28" s="36">
        <v>104</v>
      </c>
      <c r="R28" s="36">
        <v>0</v>
      </c>
      <c r="S28" s="36">
        <v>50</v>
      </c>
      <c r="T28" s="36">
        <v>30</v>
      </c>
      <c r="U28" s="36">
        <v>0</v>
      </c>
      <c r="V28" s="36">
        <v>0</v>
      </c>
      <c r="W28" s="26">
        <f t="shared" si="1"/>
        <v>1169</v>
      </c>
      <c r="X28" s="13">
        <v>12.2</v>
      </c>
      <c r="Y28" s="13">
        <f t="shared" si="0"/>
        <v>14261.8</v>
      </c>
      <c r="Z28" s="65"/>
    </row>
    <row r="29" spans="1:26" x14ac:dyDescent="0.25">
      <c r="A29" s="71"/>
      <c r="B29" s="28">
        <v>27</v>
      </c>
      <c r="C29" s="68"/>
      <c r="D29" s="14" t="s">
        <v>24</v>
      </c>
      <c r="E29" s="15" t="s">
        <v>4</v>
      </c>
      <c r="F29" s="16" t="s">
        <v>37</v>
      </c>
      <c r="G29" s="16" t="s">
        <v>38</v>
      </c>
      <c r="H29" s="36">
        <v>2</v>
      </c>
      <c r="I29" s="36">
        <v>4</v>
      </c>
      <c r="J29" s="36">
        <v>0</v>
      </c>
      <c r="K29" s="36">
        <v>15</v>
      </c>
      <c r="L29" s="36">
        <v>0</v>
      </c>
      <c r="M29" s="36">
        <v>4</v>
      </c>
      <c r="N29" s="36">
        <v>1</v>
      </c>
      <c r="O29" s="36">
        <v>0</v>
      </c>
      <c r="P29" s="36">
        <v>0</v>
      </c>
      <c r="Q29" s="36">
        <v>4</v>
      </c>
      <c r="R29" s="36">
        <v>0</v>
      </c>
      <c r="S29" s="36">
        <v>0</v>
      </c>
      <c r="T29" s="36">
        <v>3</v>
      </c>
      <c r="U29" s="36">
        <v>2</v>
      </c>
      <c r="V29" s="36">
        <v>0</v>
      </c>
      <c r="W29" s="26">
        <f t="shared" si="1"/>
        <v>35</v>
      </c>
      <c r="X29" s="13">
        <v>5965.71</v>
      </c>
      <c r="Y29" s="13">
        <f t="shared" si="0"/>
        <v>208799.85</v>
      </c>
      <c r="Z29" s="65"/>
    </row>
    <row r="30" spans="1:26" x14ac:dyDescent="0.25">
      <c r="A30" s="72"/>
      <c r="B30" s="32">
        <v>28</v>
      </c>
      <c r="C30" s="69"/>
      <c r="D30" s="33" t="s">
        <v>25</v>
      </c>
      <c r="E30" s="15" t="s">
        <v>4</v>
      </c>
      <c r="F30" s="15" t="s">
        <v>41</v>
      </c>
      <c r="G30" s="16" t="s">
        <v>42</v>
      </c>
      <c r="H30" s="36">
        <v>0</v>
      </c>
      <c r="I30" s="36">
        <v>4</v>
      </c>
      <c r="J30" s="36">
        <v>0</v>
      </c>
      <c r="K30" s="36">
        <v>6</v>
      </c>
      <c r="L30" s="36">
        <v>0</v>
      </c>
      <c r="M30" s="36">
        <v>2</v>
      </c>
      <c r="N30" s="36">
        <v>3</v>
      </c>
      <c r="O30" s="36">
        <v>0</v>
      </c>
      <c r="P30" s="36">
        <v>0</v>
      </c>
      <c r="Q30" s="36">
        <v>3</v>
      </c>
      <c r="R30" s="36">
        <v>2</v>
      </c>
      <c r="S30" s="36">
        <v>0</v>
      </c>
      <c r="T30" s="36">
        <v>0</v>
      </c>
      <c r="U30" s="36">
        <v>0</v>
      </c>
      <c r="V30" s="36">
        <v>0</v>
      </c>
      <c r="W30" s="26">
        <f t="shared" si="1"/>
        <v>20</v>
      </c>
      <c r="X30" s="13">
        <v>3300</v>
      </c>
      <c r="Y30" s="13">
        <f t="shared" si="0"/>
        <v>66000</v>
      </c>
      <c r="Z30" s="66"/>
    </row>
    <row r="31" spans="1:26" x14ac:dyDescent="0.25">
      <c r="A31" s="58">
        <v>3</v>
      </c>
      <c r="B31" s="31">
        <v>29</v>
      </c>
      <c r="C31" s="55" t="s">
        <v>100</v>
      </c>
      <c r="D31" s="12" t="s">
        <v>67</v>
      </c>
      <c r="E31" s="19" t="s">
        <v>4</v>
      </c>
      <c r="F31" s="8" t="s">
        <v>29</v>
      </c>
      <c r="G31" s="8" t="s">
        <v>30</v>
      </c>
      <c r="H31" s="35"/>
      <c r="I31" s="35"/>
      <c r="J31" s="35"/>
      <c r="K31" s="35"/>
      <c r="L31" s="35"/>
      <c r="M31" s="35"/>
      <c r="N31" s="35"/>
      <c r="O31" s="35"/>
      <c r="P31" s="35"/>
      <c r="Q31" s="35">
        <v>2</v>
      </c>
      <c r="R31" s="37"/>
      <c r="S31" s="38"/>
      <c r="T31" s="38"/>
      <c r="U31" s="38"/>
      <c r="V31" s="38"/>
      <c r="W31" s="25">
        <f t="shared" si="1"/>
        <v>2</v>
      </c>
      <c r="X31" s="9">
        <v>3000</v>
      </c>
      <c r="Y31" s="9">
        <f t="shared" si="0"/>
        <v>6000</v>
      </c>
      <c r="Z31" s="61">
        <f>SUM(Y31:Y56)</f>
        <v>54500</v>
      </c>
    </row>
    <row r="32" spans="1:26" x14ac:dyDescent="0.25">
      <c r="A32" s="59"/>
      <c r="B32" s="31">
        <v>30</v>
      </c>
      <c r="C32" s="56"/>
      <c r="D32" s="11" t="s">
        <v>68</v>
      </c>
      <c r="E32" s="19" t="s">
        <v>4</v>
      </c>
      <c r="F32" s="8" t="s">
        <v>35</v>
      </c>
      <c r="G32" s="8" t="s">
        <v>30</v>
      </c>
      <c r="H32" s="35"/>
      <c r="I32" s="35"/>
      <c r="J32" s="35"/>
      <c r="K32" s="35"/>
      <c r="L32" s="35"/>
      <c r="M32" s="35"/>
      <c r="N32" s="35"/>
      <c r="O32" s="35"/>
      <c r="P32" s="35"/>
      <c r="Q32" s="35">
        <v>1</v>
      </c>
      <c r="R32" s="39"/>
      <c r="S32" s="40"/>
      <c r="T32" s="40"/>
      <c r="U32" s="40"/>
      <c r="V32" s="40"/>
      <c r="W32" s="25">
        <f t="shared" si="1"/>
        <v>1</v>
      </c>
      <c r="X32" s="9">
        <v>1000</v>
      </c>
      <c r="Y32" s="9">
        <f t="shared" si="0"/>
        <v>1000</v>
      </c>
      <c r="Z32" s="62"/>
    </row>
    <row r="33" spans="1:26" x14ac:dyDescent="0.25">
      <c r="A33" s="59"/>
      <c r="B33" s="31">
        <v>31</v>
      </c>
      <c r="C33" s="56"/>
      <c r="D33" s="6" t="s">
        <v>69</v>
      </c>
      <c r="E33" s="19" t="s">
        <v>4</v>
      </c>
      <c r="F33" s="8" t="s">
        <v>29</v>
      </c>
      <c r="G33" s="8" t="s">
        <v>30</v>
      </c>
      <c r="H33" s="35"/>
      <c r="I33" s="35"/>
      <c r="J33" s="35"/>
      <c r="K33" s="35"/>
      <c r="L33" s="35"/>
      <c r="M33" s="35"/>
      <c r="N33" s="35"/>
      <c r="O33" s="35"/>
      <c r="P33" s="35"/>
      <c r="Q33" s="35">
        <v>12</v>
      </c>
      <c r="R33" s="41"/>
      <c r="S33" s="38"/>
      <c r="T33" s="38"/>
      <c r="U33" s="38"/>
      <c r="V33" s="38"/>
      <c r="W33" s="25">
        <f t="shared" si="1"/>
        <v>12</v>
      </c>
      <c r="X33" s="9">
        <v>100</v>
      </c>
      <c r="Y33" s="9">
        <f t="shared" si="0"/>
        <v>1200</v>
      </c>
      <c r="Z33" s="62"/>
    </row>
    <row r="34" spans="1:26" x14ac:dyDescent="0.25">
      <c r="A34" s="59"/>
      <c r="B34" s="31">
        <v>32</v>
      </c>
      <c r="C34" s="56"/>
      <c r="D34" s="6" t="s">
        <v>71</v>
      </c>
      <c r="E34" s="19" t="s">
        <v>4</v>
      </c>
      <c r="F34" s="20" t="s">
        <v>37</v>
      </c>
      <c r="G34" s="20" t="s">
        <v>38</v>
      </c>
      <c r="H34" s="35"/>
      <c r="I34" s="35"/>
      <c r="J34" s="35"/>
      <c r="K34" s="35"/>
      <c r="L34" s="35"/>
      <c r="M34" s="35"/>
      <c r="N34" s="35"/>
      <c r="O34" s="35"/>
      <c r="P34" s="35"/>
      <c r="Q34" s="35">
        <v>2</v>
      </c>
      <c r="R34" s="41"/>
      <c r="S34" s="38"/>
      <c r="T34" s="38"/>
      <c r="U34" s="38"/>
      <c r="V34" s="38"/>
      <c r="W34" s="25">
        <f t="shared" si="1"/>
        <v>2</v>
      </c>
      <c r="X34" s="9">
        <v>1000</v>
      </c>
      <c r="Y34" s="9">
        <f t="shared" si="0"/>
        <v>2000</v>
      </c>
      <c r="Z34" s="62"/>
    </row>
    <row r="35" spans="1:26" x14ac:dyDescent="0.25">
      <c r="A35" s="59"/>
      <c r="B35" s="31">
        <v>33</v>
      </c>
      <c r="C35" s="56"/>
      <c r="D35" s="12" t="s">
        <v>72</v>
      </c>
      <c r="E35" s="19" t="s">
        <v>4</v>
      </c>
      <c r="F35" s="8" t="s">
        <v>29</v>
      </c>
      <c r="G35" s="8" t="s">
        <v>30</v>
      </c>
      <c r="H35" s="35"/>
      <c r="I35" s="35"/>
      <c r="J35" s="35"/>
      <c r="K35" s="35"/>
      <c r="L35" s="35"/>
      <c r="M35" s="35"/>
      <c r="N35" s="35"/>
      <c r="O35" s="35"/>
      <c r="P35" s="35"/>
      <c r="Q35" s="35">
        <v>1</v>
      </c>
      <c r="R35" s="37"/>
      <c r="S35" s="38"/>
      <c r="T35" s="38"/>
      <c r="U35" s="38"/>
      <c r="V35" s="38"/>
      <c r="W35" s="25">
        <f t="shared" si="1"/>
        <v>1</v>
      </c>
      <c r="X35" s="9">
        <v>1000</v>
      </c>
      <c r="Y35" s="9">
        <f t="shared" si="0"/>
        <v>1000</v>
      </c>
      <c r="Z35" s="62"/>
    </row>
    <row r="36" spans="1:26" x14ac:dyDescent="0.25">
      <c r="A36" s="59"/>
      <c r="B36" s="31">
        <v>34</v>
      </c>
      <c r="C36" s="56"/>
      <c r="D36" s="11" t="s">
        <v>75</v>
      </c>
      <c r="E36" s="19" t="s">
        <v>4</v>
      </c>
      <c r="F36" s="8" t="s">
        <v>29</v>
      </c>
      <c r="G36" s="8" t="s">
        <v>30</v>
      </c>
      <c r="H36" s="35"/>
      <c r="I36" s="35"/>
      <c r="J36" s="35"/>
      <c r="K36" s="35"/>
      <c r="L36" s="35"/>
      <c r="M36" s="35"/>
      <c r="N36" s="35"/>
      <c r="O36" s="35"/>
      <c r="P36" s="35"/>
      <c r="Q36" s="35">
        <v>4</v>
      </c>
      <c r="R36" s="39"/>
      <c r="S36" s="38"/>
      <c r="T36" s="38"/>
      <c r="U36" s="38"/>
      <c r="V36" s="38"/>
      <c r="W36" s="25">
        <f t="shared" si="1"/>
        <v>4</v>
      </c>
      <c r="X36" s="9">
        <v>216.66</v>
      </c>
      <c r="Y36" s="9">
        <f t="shared" si="0"/>
        <v>866.64</v>
      </c>
      <c r="Z36" s="62"/>
    </row>
    <row r="37" spans="1:26" x14ac:dyDescent="0.25">
      <c r="A37" s="59"/>
      <c r="B37" s="31">
        <v>35</v>
      </c>
      <c r="C37" s="56"/>
      <c r="D37" s="6" t="s">
        <v>76</v>
      </c>
      <c r="E37" s="19" t="s">
        <v>4</v>
      </c>
      <c r="F37" s="8" t="s">
        <v>29</v>
      </c>
      <c r="G37" s="8" t="s">
        <v>30</v>
      </c>
      <c r="H37" s="35"/>
      <c r="I37" s="35"/>
      <c r="J37" s="35"/>
      <c r="K37" s="35"/>
      <c r="L37" s="35"/>
      <c r="M37" s="35"/>
      <c r="N37" s="35"/>
      <c r="O37" s="35"/>
      <c r="P37" s="35"/>
      <c r="Q37" s="35">
        <v>1</v>
      </c>
      <c r="R37" s="41"/>
      <c r="S37" s="38"/>
      <c r="T37" s="38"/>
      <c r="U37" s="38"/>
      <c r="V37" s="38"/>
      <c r="W37" s="25">
        <f t="shared" si="1"/>
        <v>1</v>
      </c>
      <c r="X37" s="9">
        <v>1000</v>
      </c>
      <c r="Y37" s="9">
        <f t="shared" si="0"/>
        <v>1000</v>
      </c>
      <c r="Z37" s="62"/>
    </row>
    <row r="38" spans="1:26" x14ac:dyDescent="0.25">
      <c r="A38" s="59"/>
      <c r="B38" s="31">
        <v>36</v>
      </c>
      <c r="C38" s="56"/>
      <c r="D38" s="6" t="s">
        <v>77</v>
      </c>
      <c r="E38" s="19" t="s">
        <v>4</v>
      </c>
      <c r="F38" s="20" t="s">
        <v>37</v>
      </c>
      <c r="G38" s="20" t="s">
        <v>38</v>
      </c>
      <c r="H38" s="35"/>
      <c r="I38" s="35"/>
      <c r="J38" s="35"/>
      <c r="K38" s="35"/>
      <c r="L38" s="35"/>
      <c r="M38" s="35"/>
      <c r="N38" s="35"/>
      <c r="O38" s="35"/>
      <c r="P38" s="35"/>
      <c r="Q38" s="35">
        <v>1</v>
      </c>
      <c r="R38" s="41"/>
      <c r="S38" s="38"/>
      <c r="T38" s="38"/>
      <c r="U38" s="38"/>
      <c r="V38" s="38"/>
      <c r="W38" s="25">
        <f t="shared" si="1"/>
        <v>1</v>
      </c>
      <c r="X38" s="9">
        <v>1000</v>
      </c>
      <c r="Y38" s="9">
        <f t="shared" si="0"/>
        <v>1000</v>
      </c>
      <c r="Z38" s="62"/>
    </row>
    <row r="39" spans="1:26" x14ac:dyDescent="0.25">
      <c r="A39" s="59"/>
      <c r="B39" s="31">
        <v>37</v>
      </c>
      <c r="C39" s="56"/>
      <c r="D39" s="12" t="s">
        <v>78</v>
      </c>
      <c r="E39" s="19" t="s">
        <v>4</v>
      </c>
      <c r="F39" s="20" t="s">
        <v>37</v>
      </c>
      <c r="G39" s="20" t="s">
        <v>38</v>
      </c>
      <c r="H39" s="35"/>
      <c r="I39" s="35"/>
      <c r="J39" s="35"/>
      <c r="K39" s="35"/>
      <c r="L39" s="35"/>
      <c r="M39" s="35"/>
      <c r="N39" s="35"/>
      <c r="O39" s="35"/>
      <c r="P39" s="35"/>
      <c r="Q39" s="35">
        <v>1</v>
      </c>
      <c r="R39" s="37"/>
      <c r="S39" s="38"/>
      <c r="T39" s="38"/>
      <c r="U39" s="38"/>
      <c r="V39" s="38"/>
      <c r="W39" s="25">
        <f t="shared" si="1"/>
        <v>1</v>
      </c>
      <c r="X39" s="9">
        <v>900</v>
      </c>
      <c r="Y39" s="9">
        <f t="shared" si="0"/>
        <v>900</v>
      </c>
      <c r="Z39" s="62"/>
    </row>
    <row r="40" spans="1:26" ht="24.75" x14ac:dyDescent="0.25">
      <c r="A40" s="59"/>
      <c r="B40" s="31">
        <v>38</v>
      </c>
      <c r="C40" s="56"/>
      <c r="D40" s="11" t="s">
        <v>91</v>
      </c>
      <c r="E40" s="19" t="s">
        <v>4</v>
      </c>
      <c r="F40" s="8" t="s">
        <v>29</v>
      </c>
      <c r="G40" s="8" t="s">
        <v>30</v>
      </c>
      <c r="H40" s="35"/>
      <c r="I40" s="35"/>
      <c r="J40" s="35"/>
      <c r="K40" s="35"/>
      <c r="L40" s="35"/>
      <c r="M40" s="35"/>
      <c r="N40" s="35"/>
      <c r="O40" s="35"/>
      <c r="P40" s="35"/>
      <c r="Q40" s="35">
        <v>1</v>
      </c>
      <c r="R40" s="39"/>
      <c r="S40" s="38"/>
      <c r="T40" s="38"/>
      <c r="U40" s="38"/>
      <c r="V40" s="38"/>
      <c r="W40" s="25">
        <f t="shared" si="1"/>
        <v>1</v>
      </c>
      <c r="X40" s="9">
        <v>500</v>
      </c>
      <c r="Y40" s="9">
        <f t="shared" si="0"/>
        <v>500</v>
      </c>
      <c r="Z40" s="62"/>
    </row>
    <row r="41" spans="1:26" x14ac:dyDescent="0.25">
      <c r="A41" s="59"/>
      <c r="B41" s="31">
        <v>39</v>
      </c>
      <c r="C41" s="56"/>
      <c r="D41" s="6" t="s">
        <v>90</v>
      </c>
      <c r="E41" s="19" t="s">
        <v>4</v>
      </c>
      <c r="F41" s="8" t="s">
        <v>29</v>
      </c>
      <c r="G41" s="8" t="s">
        <v>30</v>
      </c>
      <c r="H41" s="35"/>
      <c r="I41" s="35"/>
      <c r="J41" s="35"/>
      <c r="K41" s="35"/>
      <c r="L41" s="35"/>
      <c r="M41" s="35"/>
      <c r="N41" s="35"/>
      <c r="O41" s="35"/>
      <c r="P41" s="35"/>
      <c r="Q41" s="35">
        <v>32</v>
      </c>
      <c r="R41" s="41"/>
      <c r="S41" s="38"/>
      <c r="T41" s="38"/>
      <c r="U41" s="38"/>
      <c r="V41" s="38"/>
      <c r="W41" s="25">
        <f t="shared" si="1"/>
        <v>32</v>
      </c>
      <c r="X41" s="9">
        <v>400</v>
      </c>
      <c r="Y41" s="9">
        <f t="shared" si="0"/>
        <v>12800</v>
      </c>
      <c r="Z41" s="62"/>
    </row>
    <row r="42" spans="1:26" x14ac:dyDescent="0.25">
      <c r="A42" s="59"/>
      <c r="B42" s="31">
        <v>40</v>
      </c>
      <c r="C42" s="56"/>
      <c r="D42" s="6" t="s">
        <v>79</v>
      </c>
      <c r="E42" s="19" t="s">
        <v>4</v>
      </c>
      <c r="F42" s="8" t="s">
        <v>29</v>
      </c>
      <c r="G42" s="8" t="s">
        <v>30</v>
      </c>
      <c r="H42" s="35"/>
      <c r="I42" s="35"/>
      <c r="J42" s="35"/>
      <c r="K42" s="35"/>
      <c r="L42" s="35"/>
      <c r="M42" s="35"/>
      <c r="N42" s="35"/>
      <c r="O42" s="35"/>
      <c r="P42" s="35"/>
      <c r="Q42" s="35">
        <v>4</v>
      </c>
      <c r="R42" s="41"/>
      <c r="S42" s="38"/>
      <c r="T42" s="38"/>
      <c r="U42" s="38"/>
      <c r="V42" s="38"/>
      <c r="W42" s="25">
        <f t="shared" si="1"/>
        <v>4</v>
      </c>
      <c r="X42" s="9">
        <v>200</v>
      </c>
      <c r="Y42" s="9">
        <f t="shared" si="0"/>
        <v>800</v>
      </c>
      <c r="Z42" s="62"/>
    </row>
    <row r="43" spans="1:26" x14ac:dyDescent="0.25">
      <c r="A43" s="59"/>
      <c r="B43" s="31">
        <v>41</v>
      </c>
      <c r="C43" s="56"/>
      <c r="D43" s="12" t="s">
        <v>73</v>
      </c>
      <c r="E43" s="19" t="s">
        <v>4</v>
      </c>
      <c r="F43" s="8" t="s">
        <v>29</v>
      </c>
      <c r="G43" s="8" t="s">
        <v>30</v>
      </c>
      <c r="H43" s="35"/>
      <c r="I43" s="35"/>
      <c r="J43" s="35"/>
      <c r="K43" s="35"/>
      <c r="L43" s="35"/>
      <c r="M43" s="35"/>
      <c r="N43" s="35"/>
      <c r="O43" s="35"/>
      <c r="P43" s="35"/>
      <c r="Q43" s="35">
        <v>2</v>
      </c>
      <c r="R43" s="37"/>
      <c r="S43" s="38"/>
      <c r="T43" s="38"/>
      <c r="U43" s="38"/>
      <c r="V43" s="38"/>
      <c r="W43" s="25">
        <f t="shared" si="1"/>
        <v>2</v>
      </c>
      <c r="X43" s="9">
        <v>250</v>
      </c>
      <c r="Y43" s="9">
        <f t="shared" si="0"/>
        <v>500</v>
      </c>
      <c r="Z43" s="62"/>
    </row>
    <row r="44" spans="1:26" x14ac:dyDescent="0.25">
      <c r="A44" s="59"/>
      <c r="B44" s="31">
        <v>42</v>
      </c>
      <c r="C44" s="56"/>
      <c r="D44" s="11" t="s">
        <v>74</v>
      </c>
      <c r="E44" s="19" t="s">
        <v>4</v>
      </c>
      <c r="F44" s="8" t="s">
        <v>29</v>
      </c>
      <c r="G44" s="8" t="s">
        <v>30</v>
      </c>
      <c r="H44" s="35"/>
      <c r="I44" s="35"/>
      <c r="J44" s="35"/>
      <c r="K44" s="35"/>
      <c r="L44" s="35"/>
      <c r="M44" s="35"/>
      <c r="N44" s="35"/>
      <c r="O44" s="35"/>
      <c r="P44" s="35"/>
      <c r="Q44" s="35">
        <v>1</v>
      </c>
      <c r="R44" s="39"/>
      <c r="S44" s="38"/>
      <c r="T44" s="38"/>
      <c r="U44" s="38"/>
      <c r="V44" s="38"/>
      <c r="W44" s="25">
        <f t="shared" si="1"/>
        <v>1</v>
      </c>
      <c r="X44" s="9">
        <v>1500</v>
      </c>
      <c r="Y44" s="9">
        <f t="shared" si="0"/>
        <v>1500</v>
      </c>
      <c r="Z44" s="62"/>
    </row>
    <row r="45" spans="1:26" x14ac:dyDescent="0.25">
      <c r="A45" s="59"/>
      <c r="B45" s="31">
        <v>43</v>
      </c>
      <c r="C45" s="56"/>
      <c r="D45" s="6" t="s">
        <v>80</v>
      </c>
      <c r="E45" s="19" t="s">
        <v>4</v>
      </c>
      <c r="F45" s="8" t="s">
        <v>29</v>
      </c>
      <c r="G45" s="8" t="s">
        <v>30</v>
      </c>
      <c r="H45" s="35"/>
      <c r="I45" s="35"/>
      <c r="J45" s="35"/>
      <c r="K45" s="35"/>
      <c r="L45" s="35"/>
      <c r="M45" s="35"/>
      <c r="N45" s="35"/>
      <c r="O45" s="35"/>
      <c r="P45" s="35"/>
      <c r="Q45" s="35">
        <v>1</v>
      </c>
      <c r="R45" s="41"/>
      <c r="S45" s="38"/>
      <c r="T45" s="38"/>
      <c r="U45" s="38"/>
      <c r="V45" s="38"/>
      <c r="W45" s="25">
        <f t="shared" si="1"/>
        <v>1</v>
      </c>
      <c r="X45" s="9">
        <v>1500</v>
      </c>
      <c r="Y45" s="9">
        <f t="shared" si="0"/>
        <v>1500</v>
      </c>
      <c r="Z45" s="62"/>
    </row>
    <row r="46" spans="1:26" x14ac:dyDescent="0.25">
      <c r="A46" s="59"/>
      <c r="B46" s="31">
        <v>44</v>
      </c>
      <c r="C46" s="56"/>
      <c r="D46" s="6" t="s">
        <v>81</v>
      </c>
      <c r="E46" s="19" t="s">
        <v>4</v>
      </c>
      <c r="F46" s="8" t="s">
        <v>29</v>
      </c>
      <c r="G46" s="8" t="s">
        <v>30</v>
      </c>
      <c r="H46" s="35"/>
      <c r="I46" s="35"/>
      <c r="J46" s="35"/>
      <c r="K46" s="35"/>
      <c r="L46" s="35"/>
      <c r="M46" s="35"/>
      <c r="N46" s="35"/>
      <c r="O46" s="35"/>
      <c r="P46" s="35"/>
      <c r="Q46" s="35">
        <v>2</v>
      </c>
      <c r="R46" s="41"/>
      <c r="S46" s="38"/>
      <c r="T46" s="38"/>
      <c r="U46" s="38"/>
      <c r="V46" s="38"/>
      <c r="W46" s="25">
        <f t="shared" si="1"/>
        <v>2</v>
      </c>
      <c r="X46" s="9">
        <v>1500</v>
      </c>
      <c r="Y46" s="9">
        <f t="shared" si="0"/>
        <v>3000</v>
      </c>
      <c r="Z46" s="62"/>
    </row>
    <row r="47" spans="1:26" x14ac:dyDescent="0.25">
      <c r="A47" s="59"/>
      <c r="B47" s="31">
        <v>45</v>
      </c>
      <c r="C47" s="56"/>
      <c r="D47" s="12" t="s">
        <v>82</v>
      </c>
      <c r="E47" s="19" t="s">
        <v>4</v>
      </c>
      <c r="F47" s="8" t="s">
        <v>29</v>
      </c>
      <c r="G47" s="8" t="s">
        <v>30</v>
      </c>
      <c r="H47" s="35"/>
      <c r="I47" s="35"/>
      <c r="J47" s="35"/>
      <c r="K47" s="35"/>
      <c r="L47" s="35"/>
      <c r="M47" s="35"/>
      <c r="N47" s="35"/>
      <c r="O47" s="35"/>
      <c r="P47" s="35"/>
      <c r="Q47" s="35">
        <v>1</v>
      </c>
      <c r="R47" s="37"/>
      <c r="S47" s="38"/>
      <c r="T47" s="38"/>
      <c r="U47" s="38"/>
      <c r="V47" s="38"/>
      <c r="W47" s="25">
        <f t="shared" si="1"/>
        <v>1</v>
      </c>
      <c r="X47" s="9">
        <v>1500</v>
      </c>
      <c r="Y47" s="9">
        <f t="shared" si="0"/>
        <v>1500</v>
      </c>
      <c r="Z47" s="62"/>
    </row>
    <row r="48" spans="1:26" x14ac:dyDescent="0.25">
      <c r="A48" s="59"/>
      <c r="B48" s="31">
        <v>46</v>
      </c>
      <c r="C48" s="56"/>
      <c r="D48" s="11" t="s">
        <v>83</v>
      </c>
      <c r="E48" s="19" t="s">
        <v>4</v>
      </c>
      <c r="F48" s="8" t="s">
        <v>29</v>
      </c>
      <c r="G48" s="8" t="s">
        <v>30</v>
      </c>
      <c r="H48" s="35"/>
      <c r="I48" s="35"/>
      <c r="J48" s="35"/>
      <c r="K48" s="35"/>
      <c r="L48" s="35"/>
      <c r="M48" s="35"/>
      <c r="N48" s="35"/>
      <c r="O48" s="35"/>
      <c r="P48" s="35"/>
      <c r="Q48" s="35">
        <v>1</v>
      </c>
      <c r="R48" s="39"/>
      <c r="S48" s="38"/>
      <c r="T48" s="38"/>
      <c r="U48" s="38"/>
      <c r="V48" s="38"/>
      <c r="W48" s="25">
        <f t="shared" si="1"/>
        <v>1</v>
      </c>
      <c r="X48" s="9">
        <v>1500</v>
      </c>
      <c r="Y48" s="9">
        <f t="shared" si="0"/>
        <v>1500</v>
      </c>
      <c r="Z48" s="62"/>
    </row>
    <row r="49" spans="1:26" x14ac:dyDescent="0.25">
      <c r="A49" s="59"/>
      <c r="B49" s="31">
        <v>47</v>
      </c>
      <c r="C49" s="56"/>
      <c r="D49" s="6" t="s">
        <v>84</v>
      </c>
      <c r="E49" s="19" t="s">
        <v>4</v>
      </c>
      <c r="F49" s="8" t="s">
        <v>29</v>
      </c>
      <c r="G49" s="8" t="s">
        <v>30</v>
      </c>
      <c r="H49" s="35"/>
      <c r="I49" s="35"/>
      <c r="J49" s="35"/>
      <c r="K49" s="35"/>
      <c r="L49" s="35"/>
      <c r="M49" s="35"/>
      <c r="N49" s="35"/>
      <c r="O49" s="35"/>
      <c r="P49" s="35"/>
      <c r="Q49" s="35">
        <v>1</v>
      </c>
      <c r="R49" s="41"/>
      <c r="S49" s="38"/>
      <c r="T49" s="38"/>
      <c r="U49" s="38"/>
      <c r="V49" s="38"/>
      <c r="W49" s="25">
        <f t="shared" si="1"/>
        <v>1</v>
      </c>
      <c r="X49" s="9">
        <v>1500</v>
      </c>
      <c r="Y49" s="9">
        <f t="shared" si="0"/>
        <v>1500</v>
      </c>
      <c r="Z49" s="62"/>
    </row>
    <row r="50" spans="1:26" x14ac:dyDescent="0.25">
      <c r="A50" s="59"/>
      <c r="B50" s="31">
        <v>48</v>
      </c>
      <c r="C50" s="56"/>
      <c r="D50" s="6" t="s">
        <v>85</v>
      </c>
      <c r="E50" s="19" t="s">
        <v>4</v>
      </c>
      <c r="F50" s="8" t="s">
        <v>29</v>
      </c>
      <c r="G50" s="8" t="s">
        <v>30</v>
      </c>
      <c r="H50" s="35"/>
      <c r="I50" s="35"/>
      <c r="J50" s="35"/>
      <c r="K50" s="35"/>
      <c r="L50" s="35"/>
      <c r="M50" s="35"/>
      <c r="N50" s="35"/>
      <c r="O50" s="35"/>
      <c r="P50" s="35"/>
      <c r="Q50" s="35">
        <v>1</v>
      </c>
      <c r="R50" s="41"/>
      <c r="S50" s="38"/>
      <c r="T50" s="38"/>
      <c r="U50" s="38"/>
      <c r="V50" s="38"/>
      <c r="W50" s="25">
        <f t="shared" si="1"/>
        <v>1</v>
      </c>
      <c r="X50" s="9">
        <v>2300</v>
      </c>
      <c r="Y50" s="9">
        <f t="shared" si="0"/>
        <v>2300</v>
      </c>
      <c r="Z50" s="62"/>
    </row>
    <row r="51" spans="1:26" x14ac:dyDescent="0.25">
      <c r="A51" s="59"/>
      <c r="B51" s="31">
        <v>49</v>
      </c>
      <c r="C51" s="56"/>
      <c r="D51" s="12" t="s">
        <v>86</v>
      </c>
      <c r="E51" s="19" t="s">
        <v>4</v>
      </c>
      <c r="F51" s="8" t="s">
        <v>29</v>
      </c>
      <c r="G51" s="8" t="s">
        <v>30</v>
      </c>
      <c r="H51" s="35"/>
      <c r="I51" s="35"/>
      <c r="J51" s="35"/>
      <c r="K51" s="35"/>
      <c r="L51" s="35"/>
      <c r="M51" s="35"/>
      <c r="N51" s="35"/>
      <c r="O51" s="35"/>
      <c r="P51" s="35"/>
      <c r="Q51" s="35">
        <v>1</v>
      </c>
      <c r="R51" s="37"/>
      <c r="S51" s="38"/>
      <c r="T51" s="38"/>
      <c r="U51" s="38"/>
      <c r="V51" s="38"/>
      <c r="W51" s="25">
        <f t="shared" si="1"/>
        <v>1</v>
      </c>
      <c r="X51" s="9">
        <v>1400</v>
      </c>
      <c r="Y51" s="9">
        <f t="shared" si="0"/>
        <v>1400</v>
      </c>
      <c r="Z51" s="62"/>
    </row>
    <row r="52" spans="1:26" x14ac:dyDescent="0.25">
      <c r="A52" s="59"/>
      <c r="B52" s="31">
        <v>50</v>
      </c>
      <c r="C52" s="56"/>
      <c r="D52" s="11" t="s">
        <v>93</v>
      </c>
      <c r="E52" s="19" t="s">
        <v>4</v>
      </c>
      <c r="F52" s="8" t="s">
        <v>29</v>
      </c>
      <c r="G52" s="8" t="s">
        <v>30</v>
      </c>
      <c r="H52" s="35"/>
      <c r="I52" s="35"/>
      <c r="J52" s="35"/>
      <c r="K52" s="35"/>
      <c r="L52" s="35"/>
      <c r="M52" s="35"/>
      <c r="N52" s="35"/>
      <c r="O52" s="35"/>
      <c r="P52" s="35"/>
      <c r="Q52" s="35">
        <v>3</v>
      </c>
      <c r="R52" s="39"/>
      <c r="S52" s="38"/>
      <c r="T52" s="38"/>
      <c r="U52" s="38"/>
      <c r="V52" s="38"/>
      <c r="W52" s="25">
        <f t="shared" si="1"/>
        <v>3</v>
      </c>
      <c r="X52" s="9">
        <v>100</v>
      </c>
      <c r="Y52" s="9">
        <f t="shared" si="0"/>
        <v>300</v>
      </c>
      <c r="Z52" s="62"/>
    </row>
    <row r="53" spans="1:26" x14ac:dyDescent="0.25">
      <c r="A53" s="59"/>
      <c r="B53" s="31">
        <v>51</v>
      </c>
      <c r="C53" s="56"/>
      <c r="D53" s="6" t="s">
        <v>87</v>
      </c>
      <c r="E53" s="19" t="s">
        <v>4</v>
      </c>
      <c r="F53" s="8" t="s">
        <v>29</v>
      </c>
      <c r="G53" s="8" t="s">
        <v>30</v>
      </c>
      <c r="H53" s="35"/>
      <c r="I53" s="35"/>
      <c r="J53" s="35"/>
      <c r="K53" s="35"/>
      <c r="L53" s="35"/>
      <c r="M53" s="35"/>
      <c r="N53" s="35"/>
      <c r="O53" s="35"/>
      <c r="P53" s="35"/>
      <c r="Q53" s="35">
        <v>1</v>
      </c>
      <c r="R53" s="41"/>
      <c r="S53" s="38"/>
      <c r="T53" s="38"/>
      <c r="U53" s="38"/>
      <c r="V53" s="38"/>
      <c r="W53" s="25">
        <f t="shared" si="1"/>
        <v>1</v>
      </c>
      <c r="X53" s="9">
        <v>500</v>
      </c>
      <c r="Y53" s="9">
        <f t="shared" si="0"/>
        <v>500</v>
      </c>
      <c r="Z53" s="62"/>
    </row>
    <row r="54" spans="1:26" x14ac:dyDescent="0.25">
      <c r="A54" s="59"/>
      <c r="B54" s="31">
        <v>52</v>
      </c>
      <c r="C54" s="56"/>
      <c r="D54" s="6" t="s">
        <v>70</v>
      </c>
      <c r="E54" s="19" t="s">
        <v>4</v>
      </c>
      <c r="F54" s="8" t="s">
        <v>29</v>
      </c>
      <c r="G54" s="8" t="s">
        <v>30</v>
      </c>
      <c r="H54" s="35"/>
      <c r="I54" s="35"/>
      <c r="J54" s="35"/>
      <c r="K54" s="35"/>
      <c r="L54" s="35"/>
      <c r="M54" s="35"/>
      <c r="N54" s="35"/>
      <c r="O54" s="35"/>
      <c r="P54" s="35"/>
      <c r="Q54" s="35">
        <v>1</v>
      </c>
      <c r="R54" s="41"/>
      <c r="S54" s="38"/>
      <c r="T54" s="38"/>
      <c r="U54" s="38"/>
      <c r="V54" s="38"/>
      <c r="W54" s="25">
        <f t="shared" si="1"/>
        <v>1</v>
      </c>
      <c r="X54" s="9">
        <v>1000</v>
      </c>
      <c r="Y54" s="9">
        <f t="shared" si="0"/>
        <v>1000</v>
      </c>
      <c r="Z54" s="62"/>
    </row>
    <row r="55" spans="1:26" x14ac:dyDescent="0.25">
      <c r="A55" s="59"/>
      <c r="B55" s="31">
        <v>53</v>
      </c>
      <c r="C55" s="56"/>
      <c r="D55" s="12" t="s">
        <v>88</v>
      </c>
      <c r="E55" s="19" t="s">
        <v>4</v>
      </c>
      <c r="F55" s="20" t="s">
        <v>37</v>
      </c>
      <c r="G55" s="20" t="s">
        <v>38</v>
      </c>
      <c r="H55" s="35"/>
      <c r="I55" s="35"/>
      <c r="J55" s="35"/>
      <c r="K55" s="35"/>
      <c r="L55" s="35"/>
      <c r="M55" s="35"/>
      <c r="N55" s="35"/>
      <c r="O55" s="35"/>
      <c r="P55" s="35"/>
      <c r="Q55" s="35">
        <v>2</v>
      </c>
      <c r="R55" s="37"/>
      <c r="S55" s="38"/>
      <c r="T55" s="38"/>
      <c r="U55" s="38"/>
      <c r="V55" s="38"/>
      <c r="W55" s="25">
        <f t="shared" si="1"/>
        <v>2</v>
      </c>
      <c r="X55" s="42">
        <v>2000</v>
      </c>
      <c r="Y55" s="42">
        <f t="shared" si="0"/>
        <v>4000</v>
      </c>
      <c r="Z55" s="62"/>
    </row>
    <row r="56" spans="1:26" x14ac:dyDescent="0.25">
      <c r="A56" s="60"/>
      <c r="B56" s="31">
        <v>54</v>
      </c>
      <c r="C56" s="57"/>
      <c r="D56" s="11" t="s">
        <v>89</v>
      </c>
      <c r="E56" s="19" t="s">
        <v>4</v>
      </c>
      <c r="F56" s="19" t="s">
        <v>29</v>
      </c>
      <c r="G56" s="8" t="s">
        <v>30</v>
      </c>
      <c r="H56" s="40"/>
      <c r="I56" s="38"/>
      <c r="J56" s="38"/>
      <c r="K56" s="38"/>
      <c r="L56" s="38"/>
      <c r="M56" s="38"/>
      <c r="N56" s="38"/>
      <c r="O56" s="38"/>
      <c r="P56" s="38"/>
      <c r="Q56" s="35">
        <v>1</v>
      </c>
      <c r="R56" s="38"/>
      <c r="S56" s="38"/>
      <c r="T56" s="38"/>
      <c r="U56" s="38"/>
      <c r="V56" s="38"/>
      <c r="W56" s="25">
        <f t="shared" si="1"/>
        <v>1</v>
      </c>
      <c r="X56" s="9">
        <v>4933.3599999999997</v>
      </c>
      <c r="Y56" s="9">
        <f t="shared" si="0"/>
        <v>4933.3599999999997</v>
      </c>
      <c r="Z56" s="63"/>
    </row>
    <row r="57" spans="1:26" x14ac:dyDescent="0.25">
      <c r="A57" s="21"/>
      <c r="B57" s="21"/>
      <c r="C57" s="21"/>
      <c r="D57" s="21"/>
      <c r="E57" s="21"/>
      <c r="F57" s="21"/>
      <c r="G57" s="21"/>
      <c r="H57" s="22"/>
      <c r="I57" s="23"/>
      <c r="J57" s="23"/>
      <c r="K57" s="23"/>
      <c r="L57" s="23"/>
      <c r="M57" s="23"/>
      <c r="N57" s="23"/>
      <c r="O57" s="23"/>
      <c r="P57" s="23"/>
      <c r="Q57" s="24"/>
      <c r="R57" s="23"/>
      <c r="S57" s="23"/>
      <c r="T57" s="23"/>
      <c r="U57" s="23"/>
      <c r="V57" s="23"/>
      <c r="W57" s="21"/>
      <c r="X57" s="21"/>
      <c r="Y57" s="34" t="s">
        <v>26</v>
      </c>
      <c r="Z57" s="34">
        <f>Z3+Z21+Z31</f>
        <v>4153278.1500000004</v>
      </c>
    </row>
    <row r="58" spans="1:26" x14ac:dyDescent="0.25">
      <c r="Q58" s="5"/>
    </row>
    <row r="59" spans="1:26" x14ac:dyDescent="0.25">
      <c r="Q59" s="5"/>
    </row>
    <row r="60" spans="1:26" x14ac:dyDescent="0.25">
      <c r="Q60" s="5"/>
    </row>
    <row r="61" spans="1:26" x14ac:dyDescent="0.25">
      <c r="Q61" s="5"/>
    </row>
    <row r="62" spans="1:26" x14ac:dyDescent="0.25">
      <c r="Q62" s="5"/>
    </row>
    <row r="63" spans="1:26" x14ac:dyDescent="0.25">
      <c r="Q63" s="5"/>
    </row>
    <row r="64" spans="1:26" x14ac:dyDescent="0.25">
      <c r="Q64" s="5"/>
    </row>
    <row r="65" spans="17:17" x14ac:dyDescent="0.25">
      <c r="Q65" s="5"/>
    </row>
    <row r="66" spans="17:17" x14ac:dyDescent="0.25">
      <c r="Q66" s="5"/>
    </row>
    <row r="67" spans="17:17" x14ac:dyDescent="0.25">
      <c r="Q67" s="5"/>
    </row>
    <row r="68" spans="17:17" x14ac:dyDescent="0.25">
      <c r="Q68" s="5"/>
    </row>
    <row r="69" spans="17:17" x14ac:dyDescent="0.25">
      <c r="Q69" s="5"/>
    </row>
    <row r="70" spans="17:17" x14ac:dyDescent="0.25">
      <c r="Q70" s="5"/>
    </row>
    <row r="71" spans="17:17" x14ac:dyDescent="0.25">
      <c r="Q71" s="5"/>
    </row>
    <row r="72" spans="17:17" x14ac:dyDescent="0.25">
      <c r="Q72" s="5"/>
    </row>
    <row r="73" spans="17:17" x14ac:dyDescent="0.25">
      <c r="Q73" s="5"/>
    </row>
    <row r="74" spans="17:17" x14ac:dyDescent="0.25">
      <c r="Q74" s="5"/>
    </row>
    <row r="75" spans="17:17" x14ac:dyDescent="0.25">
      <c r="Q75" s="5"/>
    </row>
    <row r="76" spans="17:17" x14ac:dyDescent="0.25">
      <c r="Q76" s="5"/>
    </row>
    <row r="77" spans="17:17" x14ac:dyDescent="0.25">
      <c r="Q77" s="5"/>
    </row>
    <row r="78" spans="17:17" x14ac:dyDescent="0.25">
      <c r="Q78" s="5"/>
    </row>
    <row r="79" spans="17:17" x14ac:dyDescent="0.25">
      <c r="Q79" s="5"/>
    </row>
    <row r="80" spans="17:17" x14ac:dyDescent="0.25">
      <c r="Q80" s="5"/>
    </row>
    <row r="81" spans="17:17" x14ac:dyDescent="0.25">
      <c r="Q81" s="5"/>
    </row>
    <row r="82" spans="17:17" x14ac:dyDescent="0.25">
      <c r="Q82" s="5"/>
    </row>
    <row r="83" spans="17:17" x14ac:dyDescent="0.25">
      <c r="Q83" s="5"/>
    </row>
    <row r="84" spans="17:17" x14ac:dyDescent="0.25">
      <c r="Q84" s="5"/>
    </row>
    <row r="85" spans="17:17" x14ac:dyDescent="0.25">
      <c r="Q85" s="5"/>
    </row>
    <row r="86" spans="17:17" x14ac:dyDescent="0.25">
      <c r="Q86" s="5"/>
    </row>
    <row r="87" spans="17:17" x14ac:dyDescent="0.25">
      <c r="Q87" s="5"/>
    </row>
    <row r="88" spans="17:17" x14ac:dyDescent="0.25">
      <c r="Q88" s="5"/>
    </row>
    <row r="89" spans="17:17" x14ac:dyDescent="0.25">
      <c r="Q89" s="5"/>
    </row>
    <row r="90" spans="17:17" x14ac:dyDescent="0.25">
      <c r="Q90" s="5"/>
    </row>
    <row r="91" spans="17:17" x14ac:dyDescent="0.25">
      <c r="Q91" s="5"/>
    </row>
    <row r="92" spans="17:17" x14ac:dyDescent="0.25">
      <c r="Q92" s="5"/>
    </row>
    <row r="93" spans="17:17" x14ac:dyDescent="0.25">
      <c r="Q93" s="5"/>
    </row>
    <row r="94" spans="17:17" x14ac:dyDescent="0.25">
      <c r="Q94" s="5"/>
    </row>
    <row r="95" spans="17:17" x14ac:dyDescent="0.25">
      <c r="Q95" s="5"/>
    </row>
    <row r="96" spans="17:17" x14ac:dyDescent="0.25">
      <c r="Q96" s="5"/>
    </row>
    <row r="97" spans="17:17" x14ac:dyDescent="0.25">
      <c r="Q97" s="5"/>
    </row>
    <row r="98" spans="17:17" x14ac:dyDescent="0.25">
      <c r="Q98" s="5"/>
    </row>
    <row r="99" spans="17:17" x14ac:dyDescent="0.25">
      <c r="Q99" s="5"/>
    </row>
    <row r="100" spans="17:17" x14ac:dyDescent="0.25">
      <c r="Q100" s="5"/>
    </row>
    <row r="101" spans="17:17" x14ac:dyDescent="0.25">
      <c r="Q101" s="5"/>
    </row>
    <row r="102" spans="17:17" x14ac:dyDescent="0.25">
      <c r="Q102" s="5"/>
    </row>
    <row r="103" spans="17:17" x14ac:dyDescent="0.25">
      <c r="Q103" s="5"/>
    </row>
    <row r="104" spans="17:17" x14ac:dyDescent="0.25">
      <c r="Q104" s="5"/>
    </row>
    <row r="105" spans="17:17" x14ac:dyDescent="0.25">
      <c r="Q105" s="5"/>
    </row>
    <row r="106" spans="17:17" x14ac:dyDescent="0.25">
      <c r="Q106" s="5"/>
    </row>
    <row r="107" spans="17:17" x14ac:dyDescent="0.25">
      <c r="Q107" s="5"/>
    </row>
    <row r="108" spans="17:17" x14ac:dyDescent="0.25">
      <c r="Q108" s="5"/>
    </row>
    <row r="109" spans="17:17" x14ac:dyDescent="0.25">
      <c r="Q109" s="5"/>
    </row>
    <row r="110" spans="17:17" x14ac:dyDescent="0.25">
      <c r="Q110" s="5"/>
    </row>
    <row r="111" spans="17:17" x14ac:dyDescent="0.25">
      <c r="Q111" s="5"/>
    </row>
    <row r="112" spans="17:17" x14ac:dyDescent="0.25">
      <c r="Q112" s="5"/>
    </row>
    <row r="113" spans="17:17" x14ac:dyDescent="0.25">
      <c r="Q113" s="5"/>
    </row>
    <row r="114" spans="17:17" x14ac:dyDescent="0.25">
      <c r="Q114" s="5"/>
    </row>
    <row r="115" spans="17:17" x14ac:dyDescent="0.25">
      <c r="Q115" s="5"/>
    </row>
    <row r="116" spans="17:17" x14ac:dyDescent="0.25">
      <c r="Q116" s="5"/>
    </row>
    <row r="117" spans="17:17" x14ac:dyDescent="0.25">
      <c r="Q117" s="5"/>
    </row>
    <row r="118" spans="17:17" x14ac:dyDescent="0.25">
      <c r="Q118" s="5"/>
    </row>
    <row r="119" spans="17:17" x14ac:dyDescent="0.25">
      <c r="Q119" s="5"/>
    </row>
    <row r="120" spans="17:17" x14ac:dyDescent="0.25">
      <c r="Q120" s="5"/>
    </row>
    <row r="121" spans="17:17" x14ac:dyDescent="0.25">
      <c r="Q121" s="5"/>
    </row>
    <row r="122" spans="17:17" x14ac:dyDescent="0.25">
      <c r="Q122" s="5"/>
    </row>
    <row r="123" spans="17:17" x14ac:dyDescent="0.25">
      <c r="Q123" s="5"/>
    </row>
    <row r="124" spans="17:17" x14ac:dyDescent="0.25">
      <c r="Q124" s="5"/>
    </row>
    <row r="125" spans="17:17" x14ac:dyDescent="0.25">
      <c r="Q125" s="5"/>
    </row>
    <row r="126" spans="17:17" x14ac:dyDescent="0.25">
      <c r="Q126" s="5"/>
    </row>
    <row r="127" spans="17:17" x14ac:dyDescent="0.25">
      <c r="Q127" s="5"/>
    </row>
    <row r="128" spans="17:17" x14ac:dyDescent="0.25">
      <c r="Q128" s="5"/>
    </row>
    <row r="129" spans="17:17" x14ac:dyDescent="0.25">
      <c r="Q129" s="5"/>
    </row>
    <row r="130" spans="17:17" x14ac:dyDescent="0.25">
      <c r="Q130" s="5"/>
    </row>
    <row r="131" spans="17:17" x14ac:dyDescent="0.25">
      <c r="Q131" s="5"/>
    </row>
    <row r="132" spans="17:17" x14ac:dyDescent="0.25">
      <c r="Q132" s="5"/>
    </row>
    <row r="133" spans="17:17" x14ac:dyDescent="0.25">
      <c r="Q133" s="5"/>
    </row>
    <row r="134" spans="17:17" x14ac:dyDescent="0.25">
      <c r="Q134" s="5"/>
    </row>
    <row r="135" spans="17:17" x14ac:dyDescent="0.25">
      <c r="Q135" s="5"/>
    </row>
    <row r="136" spans="17:17" x14ac:dyDescent="0.25">
      <c r="Q136" s="5"/>
    </row>
    <row r="137" spans="17:17" x14ac:dyDescent="0.25">
      <c r="Q137" s="5"/>
    </row>
    <row r="138" spans="17:17" x14ac:dyDescent="0.25">
      <c r="Q138" s="5"/>
    </row>
    <row r="139" spans="17:17" x14ac:dyDescent="0.25">
      <c r="Q139" s="5"/>
    </row>
    <row r="140" spans="17:17" x14ac:dyDescent="0.25">
      <c r="Q140" s="5"/>
    </row>
    <row r="141" spans="17:17" x14ac:dyDescent="0.25">
      <c r="Q141" s="5"/>
    </row>
    <row r="142" spans="17:17" x14ac:dyDescent="0.25">
      <c r="Q142" s="5"/>
    </row>
    <row r="143" spans="17:17" x14ac:dyDescent="0.25">
      <c r="Q143" s="5"/>
    </row>
    <row r="144" spans="17:17" x14ac:dyDescent="0.25">
      <c r="Q144" s="5"/>
    </row>
    <row r="145" spans="17:17" x14ac:dyDescent="0.25">
      <c r="Q145" s="5"/>
    </row>
    <row r="146" spans="17:17" x14ac:dyDescent="0.25">
      <c r="Q146" s="5"/>
    </row>
    <row r="147" spans="17:17" x14ac:dyDescent="0.25">
      <c r="Q147" s="5"/>
    </row>
    <row r="148" spans="17:17" x14ac:dyDescent="0.25">
      <c r="Q148" s="5"/>
    </row>
    <row r="149" spans="17:17" x14ac:dyDescent="0.25">
      <c r="Q149" s="5"/>
    </row>
    <row r="150" spans="17:17" x14ac:dyDescent="0.25">
      <c r="Q150" s="5"/>
    </row>
    <row r="151" spans="17:17" x14ac:dyDescent="0.25">
      <c r="Q151" s="5"/>
    </row>
    <row r="152" spans="17:17" x14ac:dyDescent="0.25">
      <c r="Q152" s="5"/>
    </row>
    <row r="153" spans="17:17" x14ac:dyDescent="0.25">
      <c r="Q153" s="5"/>
    </row>
    <row r="154" spans="17:17" x14ac:dyDescent="0.25">
      <c r="Q154" s="5"/>
    </row>
    <row r="155" spans="17:17" x14ac:dyDescent="0.25">
      <c r="Q155" s="5"/>
    </row>
    <row r="156" spans="17:17" x14ac:dyDescent="0.25">
      <c r="Q156" s="5"/>
    </row>
    <row r="157" spans="17:17" x14ac:dyDescent="0.25">
      <c r="Q157" s="5"/>
    </row>
    <row r="158" spans="17:17" x14ac:dyDescent="0.25">
      <c r="Q158" s="5"/>
    </row>
    <row r="159" spans="17:17" x14ac:dyDescent="0.25">
      <c r="Q159" s="5"/>
    </row>
    <row r="160" spans="17:17" x14ac:dyDescent="0.25">
      <c r="Q160" s="5"/>
    </row>
    <row r="161" spans="17:17" x14ac:dyDescent="0.25">
      <c r="Q161" s="5"/>
    </row>
    <row r="162" spans="17:17" x14ac:dyDescent="0.25">
      <c r="Q162" s="5"/>
    </row>
    <row r="163" spans="17:17" x14ac:dyDescent="0.25">
      <c r="Q163" s="5"/>
    </row>
    <row r="164" spans="17:17" x14ac:dyDescent="0.25">
      <c r="Q164" s="5"/>
    </row>
    <row r="165" spans="17:17" x14ac:dyDescent="0.25">
      <c r="Q165" s="5"/>
    </row>
    <row r="166" spans="17:17" x14ac:dyDescent="0.25">
      <c r="Q166" s="5"/>
    </row>
    <row r="167" spans="17:17" x14ac:dyDescent="0.25">
      <c r="Q167" s="5"/>
    </row>
    <row r="168" spans="17:17" x14ac:dyDescent="0.25">
      <c r="Q168" s="5"/>
    </row>
    <row r="169" spans="17:17" x14ac:dyDescent="0.25">
      <c r="Q169" s="5"/>
    </row>
    <row r="170" spans="17:17" x14ac:dyDescent="0.25">
      <c r="Q170" s="5"/>
    </row>
    <row r="171" spans="17:17" x14ac:dyDescent="0.25">
      <c r="Q171" s="5"/>
    </row>
    <row r="172" spans="17:17" x14ac:dyDescent="0.25">
      <c r="Q172" s="5"/>
    </row>
    <row r="173" spans="17:17" x14ac:dyDescent="0.25">
      <c r="Q173" s="5"/>
    </row>
    <row r="174" spans="17:17" x14ac:dyDescent="0.25">
      <c r="Q174" s="5"/>
    </row>
    <row r="175" spans="17:17" x14ac:dyDescent="0.25">
      <c r="Q175" s="5"/>
    </row>
    <row r="176" spans="17:17" x14ac:dyDescent="0.25">
      <c r="Q176" s="5"/>
    </row>
    <row r="177" spans="17:17" x14ac:dyDescent="0.25">
      <c r="Q177" s="5"/>
    </row>
    <row r="178" spans="17:17" x14ac:dyDescent="0.25">
      <c r="Q178" s="5"/>
    </row>
    <row r="179" spans="17:17" x14ac:dyDescent="0.25">
      <c r="Q179" s="5"/>
    </row>
    <row r="180" spans="17:17" x14ac:dyDescent="0.25">
      <c r="Q180" s="5"/>
    </row>
    <row r="181" spans="17:17" x14ac:dyDescent="0.25">
      <c r="Q181" s="5"/>
    </row>
    <row r="182" spans="17:17" x14ac:dyDescent="0.25">
      <c r="Q182" s="5"/>
    </row>
    <row r="183" spans="17:17" x14ac:dyDescent="0.25">
      <c r="Q183" s="5"/>
    </row>
    <row r="184" spans="17:17" x14ac:dyDescent="0.25">
      <c r="Q184" s="5"/>
    </row>
    <row r="185" spans="17:17" x14ac:dyDescent="0.25">
      <c r="Q185" s="5"/>
    </row>
    <row r="186" spans="17:17" x14ac:dyDescent="0.25">
      <c r="Q186" s="5"/>
    </row>
    <row r="187" spans="17:17" x14ac:dyDescent="0.25">
      <c r="Q187" s="5"/>
    </row>
    <row r="188" spans="17:17" x14ac:dyDescent="0.25">
      <c r="Q188" s="5"/>
    </row>
    <row r="189" spans="17:17" x14ac:dyDescent="0.25">
      <c r="Q189" s="5"/>
    </row>
    <row r="190" spans="17:17" x14ac:dyDescent="0.25">
      <c r="Q190" s="5"/>
    </row>
    <row r="191" spans="17:17" x14ac:dyDescent="0.25">
      <c r="Q191" s="5"/>
    </row>
    <row r="192" spans="17:17" x14ac:dyDescent="0.25">
      <c r="Q192" s="5"/>
    </row>
    <row r="193" spans="17:17" x14ac:dyDescent="0.25">
      <c r="Q193" s="5"/>
    </row>
    <row r="194" spans="17:17" x14ac:dyDescent="0.25">
      <c r="Q194" s="5"/>
    </row>
    <row r="195" spans="17:17" x14ac:dyDescent="0.25">
      <c r="Q195" s="5"/>
    </row>
    <row r="196" spans="17:17" x14ac:dyDescent="0.25">
      <c r="Q196" s="5"/>
    </row>
    <row r="197" spans="17:17" x14ac:dyDescent="0.25">
      <c r="Q197" s="5"/>
    </row>
    <row r="198" spans="17:17" x14ac:dyDescent="0.25">
      <c r="Q198" s="5"/>
    </row>
    <row r="199" spans="17:17" x14ac:dyDescent="0.25">
      <c r="Q199" s="5"/>
    </row>
    <row r="200" spans="17:17" x14ac:dyDescent="0.25">
      <c r="Q200" s="5"/>
    </row>
    <row r="201" spans="17:17" x14ac:dyDescent="0.25">
      <c r="Q201" s="5"/>
    </row>
    <row r="202" spans="17:17" x14ac:dyDescent="0.25">
      <c r="Q202" s="5"/>
    </row>
    <row r="203" spans="17:17" x14ac:dyDescent="0.25">
      <c r="Q203" s="5"/>
    </row>
    <row r="204" spans="17:17" x14ac:dyDescent="0.25">
      <c r="Q204" s="5"/>
    </row>
    <row r="205" spans="17:17" x14ac:dyDescent="0.25">
      <c r="Q205" s="5"/>
    </row>
    <row r="206" spans="17:17" x14ac:dyDescent="0.25">
      <c r="Q206" s="5"/>
    </row>
    <row r="207" spans="17:17" x14ac:dyDescent="0.25">
      <c r="Q207" s="5"/>
    </row>
    <row r="208" spans="17:17" x14ac:dyDescent="0.25">
      <c r="Q208" s="5"/>
    </row>
    <row r="209" spans="17:17" x14ac:dyDescent="0.25">
      <c r="Q209" s="5"/>
    </row>
    <row r="210" spans="17:17" x14ac:dyDescent="0.25">
      <c r="Q210" s="5"/>
    </row>
    <row r="211" spans="17:17" x14ac:dyDescent="0.25">
      <c r="Q211" s="5"/>
    </row>
    <row r="212" spans="17:17" x14ac:dyDescent="0.25">
      <c r="Q212" s="5"/>
    </row>
    <row r="213" spans="17:17" x14ac:dyDescent="0.25">
      <c r="Q213" s="5"/>
    </row>
    <row r="214" spans="17:17" x14ac:dyDescent="0.25">
      <c r="Q214" s="5"/>
    </row>
    <row r="215" spans="17:17" x14ac:dyDescent="0.25">
      <c r="Q215" s="5"/>
    </row>
    <row r="216" spans="17:17" x14ac:dyDescent="0.25">
      <c r="Q216" s="5"/>
    </row>
    <row r="217" spans="17:17" x14ac:dyDescent="0.25">
      <c r="Q217" s="5"/>
    </row>
    <row r="218" spans="17:17" x14ac:dyDescent="0.25">
      <c r="Q218" s="5"/>
    </row>
    <row r="219" spans="17:17" x14ac:dyDescent="0.25">
      <c r="Q219" s="5"/>
    </row>
    <row r="220" spans="17:17" x14ac:dyDescent="0.25">
      <c r="Q220" s="5"/>
    </row>
    <row r="221" spans="17:17" x14ac:dyDescent="0.25">
      <c r="Q221" s="5"/>
    </row>
    <row r="222" spans="17:17" x14ac:dyDescent="0.25">
      <c r="Q222" s="5"/>
    </row>
    <row r="223" spans="17:17" x14ac:dyDescent="0.25">
      <c r="Q223" s="5"/>
    </row>
    <row r="224" spans="17:17" x14ac:dyDescent="0.25">
      <c r="Q224" s="5"/>
    </row>
    <row r="225" spans="17:17" x14ac:dyDescent="0.25">
      <c r="Q225" s="5"/>
    </row>
    <row r="226" spans="17:17" x14ac:dyDescent="0.25">
      <c r="Q226" s="5"/>
    </row>
    <row r="227" spans="17:17" x14ac:dyDescent="0.25">
      <c r="Q227" s="5"/>
    </row>
    <row r="228" spans="17:17" x14ac:dyDescent="0.25">
      <c r="Q228" s="5"/>
    </row>
    <row r="229" spans="17:17" x14ac:dyDescent="0.25">
      <c r="Q229" s="5"/>
    </row>
    <row r="230" spans="17:17" x14ac:dyDescent="0.25">
      <c r="Q230" s="5"/>
    </row>
    <row r="231" spans="17:17" x14ac:dyDescent="0.25">
      <c r="Q231" s="5"/>
    </row>
    <row r="232" spans="17:17" x14ac:dyDescent="0.25">
      <c r="Q232" s="5"/>
    </row>
    <row r="233" spans="17:17" x14ac:dyDescent="0.25">
      <c r="Q233" s="5"/>
    </row>
    <row r="234" spans="17:17" x14ac:dyDescent="0.25">
      <c r="Q234" s="5"/>
    </row>
    <row r="235" spans="17:17" x14ac:dyDescent="0.25">
      <c r="Q235" s="5"/>
    </row>
    <row r="236" spans="17:17" x14ac:dyDescent="0.25">
      <c r="Q236" s="5"/>
    </row>
    <row r="237" spans="17:17" x14ac:dyDescent="0.25">
      <c r="Q237" s="5"/>
    </row>
    <row r="238" spans="17:17" x14ac:dyDescent="0.25">
      <c r="Q238" s="5"/>
    </row>
    <row r="239" spans="17:17" x14ac:dyDescent="0.25">
      <c r="Q239" s="5"/>
    </row>
    <row r="240" spans="17:17" x14ac:dyDescent="0.25">
      <c r="Q240" s="5"/>
    </row>
    <row r="241" spans="17:17" x14ac:dyDescent="0.25">
      <c r="Q241" s="5"/>
    </row>
    <row r="242" spans="17:17" x14ac:dyDescent="0.25">
      <c r="Q242" s="5"/>
    </row>
    <row r="243" spans="17:17" x14ac:dyDescent="0.25">
      <c r="Q243" s="5"/>
    </row>
    <row r="244" spans="17:17" x14ac:dyDescent="0.25">
      <c r="Q244" s="5"/>
    </row>
    <row r="245" spans="17:17" x14ac:dyDescent="0.25">
      <c r="Q245" s="5"/>
    </row>
    <row r="246" spans="17:17" x14ac:dyDescent="0.25">
      <c r="Q246" s="5"/>
    </row>
    <row r="247" spans="17:17" x14ac:dyDescent="0.25">
      <c r="Q247" s="5"/>
    </row>
    <row r="248" spans="17:17" x14ac:dyDescent="0.25">
      <c r="Q248" s="5"/>
    </row>
    <row r="249" spans="17:17" x14ac:dyDescent="0.25">
      <c r="Q249" s="5"/>
    </row>
    <row r="250" spans="17:17" x14ac:dyDescent="0.25">
      <c r="Q250" s="5"/>
    </row>
    <row r="251" spans="17:17" x14ac:dyDescent="0.25">
      <c r="Q251" s="5"/>
    </row>
    <row r="252" spans="17:17" x14ac:dyDescent="0.25">
      <c r="Q252" s="5"/>
    </row>
    <row r="253" spans="17:17" x14ac:dyDescent="0.25">
      <c r="Q253" s="5"/>
    </row>
    <row r="254" spans="17:17" x14ac:dyDescent="0.25">
      <c r="Q254" s="5"/>
    </row>
    <row r="255" spans="17:17" x14ac:dyDescent="0.25">
      <c r="Q255" s="5"/>
    </row>
    <row r="256" spans="17:17" x14ac:dyDescent="0.25">
      <c r="Q256" s="5"/>
    </row>
    <row r="257" spans="17:17" x14ac:dyDescent="0.25">
      <c r="Q257" s="5"/>
    </row>
    <row r="258" spans="17:17" x14ac:dyDescent="0.25">
      <c r="Q258" s="5"/>
    </row>
    <row r="259" spans="17:17" x14ac:dyDescent="0.25">
      <c r="Q259" s="5"/>
    </row>
    <row r="260" spans="17:17" x14ac:dyDescent="0.25">
      <c r="Q260" s="5"/>
    </row>
    <row r="261" spans="17:17" x14ac:dyDescent="0.25">
      <c r="Q261" s="5"/>
    </row>
    <row r="262" spans="17:17" x14ac:dyDescent="0.25">
      <c r="Q262" s="5"/>
    </row>
    <row r="263" spans="17:17" x14ac:dyDescent="0.25">
      <c r="Q263" s="5"/>
    </row>
    <row r="264" spans="17:17" x14ac:dyDescent="0.25">
      <c r="Q264" s="5"/>
    </row>
    <row r="265" spans="17:17" x14ac:dyDescent="0.25">
      <c r="Q265" s="5"/>
    </row>
    <row r="266" spans="17:17" x14ac:dyDescent="0.25">
      <c r="Q266" s="5"/>
    </row>
    <row r="267" spans="17:17" x14ac:dyDescent="0.25">
      <c r="Q267" s="5"/>
    </row>
    <row r="268" spans="17:17" x14ac:dyDescent="0.25">
      <c r="Q268" s="5"/>
    </row>
    <row r="269" spans="17:17" x14ac:dyDescent="0.25">
      <c r="Q269" s="5"/>
    </row>
    <row r="270" spans="17:17" x14ac:dyDescent="0.25">
      <c r="Q270" s="5"/>
    </row>
    <row r="271" spans="17:17" x14ac:dyDescent="0.25">
      <c r="Q271" s="5"/>
    </row>
    <row r="272" spans="17:17" x14ac:dyDescent="0.25">
      <c r="Q272" s="5"/>
    </row>
    <row r="273" spans="17:17" x14ac:dyDescent="0.25">
      <c r="Q273" s="5"/>
    </row>
    <row r="274" spans="17:17" x14ac:dyDescent="0.25">
      <c r="Q274" s="5"/>
    </row>
    <row r="275" spans="17:17" x14ac:dyDescent="0.25">
      <c r="Q275" s="5"/>
    </row>
    <row r="276" spans="17:17" x14ac:dyDescent="0.25">
      <c r="Q276" s="5"/>
    </row>
    <row r="277" spans="17:17" x14ac:dyDescent="0.25">
      <c r="Q277" s="5"/>
    </row>
    <row r="278" spans="17:17" x14ac:dyDescent="0.25">
      <c r="Q278" s="5"/>
    </row>
    <row r="279" spans="17:17" x14ac:dyDescent="0.25">
      <c r="Q279" s="5"/>
    </row>
    <row r="280" spans="17:17" x14ac:dyDescent="0.25">
      <c r="Q280" s="5"/>
    </row>
    <row r="281" spans="17:17" x14ac:dyDescent="0.25">
      <c r="Q281" s="5"/>
    </row>
    <row r="282" spans="17:17" x14ac:dyDescent="0.25">
      <c r="Q282" s="5"/>
    </row>
    <row r="283" spans="17:17" x14ac:dyDescent="0.25">
      <c r="Q283" s="5"/>
    </row>
    <row r="284" spans="17:17" x14ac:dyDescent="0.25">
      <c r="Q284" s="5"/>
    </row>
    <row r="285" spans="17:17" x14ac:dyDescent="0.25">
      <c r="Q285" s="5"/>
    </row>
    <row r="286" spans="17:17" x14ac:dyDescent="0.25">
      <c r="Q286" s="5"/>
    </row>
    <row r="287" spans="17:17" x14ac:dyDescent="0.25">
      <c r="Q287" s="5"/>
    </row>
    <row r="288" spans="17:17" x14ac:dyDescent="0.25">
      <c r="Q288" s="5"/>
    </row>
    <row r="289" spans="17:17" x14ac:dyDescent="0.25">
      <c r="Q289" s="5"/>
    </row>
    <row r="290" spans="17:17" x14ac:dyDescent="0.25">
      <c r="Q290" s="5"/>
    </row>
    <row r="291" spans="17:17" x14ac:dyDescent="0.25">
      <c r="Q291" s="5"/>
    </row>
    <row r="292" spans="17:17" x14ac:dyDescent="0.25">
      <c r="Q292" s="5"/>
    </row>
    <row r="293" spans="17:17" x14ac:dyDescent="0.25">
      <c r="Q293" s="5"/>
    </row>
    <row r="294" spans="17:17" x14ac:dyDescent="0.25">
      <c r="Q294" s="5"/>
    </row>
    <row r="295" spans="17:17" x14ac:dyDescent="0.25">
      <c r="Q295" s="5"/>
    </row>
    <row r="296" spans="17:17" x14ac:dyDescent="0.25">
      <c r="Q296" s="5"/>
    </row>
    <row r="297" spans="17:17" x14ac:dyDescent="0.25">
      <c r="Q297" s="5"/>
    </row>
    <row r="298" spans="17:17" x14ac:dyDescent="0.25">
      <c r="Q298" s="5"/>
    </row>
    <row r="299" spans="17:17" x14ac:dyDescent="0.25">
      <c r="Q299" s="5"/>
    </row>
    <row r="300" spans="17:17" x14ac:dyDescent="0.25">
      <c r="Q300" s="5"/>
    </row>
    <row r="301" spans="17:17" x14ac:dyDescent="0.25">
      <c r="Q301" s="5"/>
    </row>
    <row r="302" spans="17:17" x14ac:dyDescent="0.25">
      <c r="Q302" s="5"/>
    </row>
    <row r="303" spans="17:17" x14ac:dyDescent="0.25">
      <c r="Q303" s="5"/>
    </row>
    <row r="304" spans="17:17" x14ac:dyDescent="0.25">
      <c r="Q304" s="5"/>
    </row>
    <row r="305" spans="17:17" x14ac:dyDescent="0.25">
      <c r="Q305" s="5"/>
    </row>
    <row r="306" spans="17:17" x14ac:dyDescent="0.25">
      <c r="Q306" s="5"/>
    </row>
    <row r="307" spans="17:17" x14ac:dyDescent="0.25">
      <c r="Q307" s="5"/>
    </row>
    <row r="308" spans="17:17" x14ac:dyDescent="0.25">
      <c r="Q308" s="5"/>
    </row>
    <row r="309" spans="17:17" x14ac:dyDescent="0.25">
      <c r="Q309" s="5"/>
    </row>
    <row r="310" spans="17:17" x14ac:dyDescent="0.25">
      <c r="Q310" s="5"/>
    </row>
    <row r="311" spans="17:17" x14ac:dyDescent="0.25">
      <c r="Q311" s="5"/>
    </row>
    <row r="312" spans="17:17" x14ac:dyDescent="0.25">
      <c r="Q312" s="5"/>
    </row>
    <row r="313" spans="17:17" x14ac:dyDescent="0.25">
      <c r="Q313" s="5"/>
    </row>
    <row r="314" spans="17:17" x14ac:dyDescent="0.25">
      <c r="Q314" s="5"/>
    </row>
    <row r="315" spans="17:17" x14ac:dyDescent="0.25">
      <c r="Q315" s="5"/>
    </row>
    <row r="316" spans="17:17" x14ac:dyDescent="0.25">
      <c r="Q316" s="5"/>
    </row>
    <row r="317" spans="17:17" x14ac:dyDescent="0.25">
      <c r="Q317" s="5"/>
    </row>
    <row r="318" spans="17:17" x14ac:dyDescent="0.25">
      <c r="Q318" s="5"/>
    </row>
    <row r="319" spans="17:17" x14ac:dyDescent="0.25">
      <c r="Q319" s="5"/>
    </row>
    <row r="320" spans="17:17" x14ac:dyDescent="0.25">
      <c r="Q320" s="5"/>
    </row>
    <row r="321" spans="17:17" x14ac:dyDescent="0.25">
      <c r="Q321" s="5"/>
    </row>
    <row r="322" spans="17:17" x14ac:dyDescent="0.25">
      <c r="Q322" s="5"/>
    </row>
    <row r="323" spans="17:17" x14ac:dyDescent="0.25">
      <c r="Q323" s="5"/>
    </row>
    <row r="324" spans="17:17" x14ac:dyDescent="0.25">
      <c r="Q324" s="5"/>
    </row>
    <row r="325" spans="17:17" x14ac:dyDescent="0.25">
      <c r="Q325" s="5"/>
    </row>
    <row r="326" spans="17:17" x14ac:dyDescent="0.25">
      <c r="Q326" s="5"/>
    </row>
    <row r="327" spans="17:17" x14ac:dyDescent="0.25">
      <c r="Q327" s="5"/>
    </row>
    <row r="328" spans="17:17" x14ac:dyDescent="0.25">
      <c r="Q328" s="5"/>
    </row>
    <row r="329" spans="17:17" x14ac:dyDescent="0.25">
      <c r="Q329" s="5"/>
    </row>
    <row r="330" spans="17:17" x14ac:dyDescent="0.25">
      <c r="Q330" s="5"/>
    </row>
    <row r="331" spans="17:17" x14ac:dyDescent="0.25">
      <c r="Q331" s="5"/>
    </row>
    <row r="332" spans="17:17" x14ac:dyDescent="0.25">
      <c r="Q332" s="5"/>
    </row>
    <row r="333" spans="17:17" x14ac:dyDescent="0.25">
      <c r="Q333" s="5"/>
    </row>
    <row r="334" spans="17:17" x14ac:dyDescent="0.25">
      <c r="Q334" s="5"/>
    </row>
    <row r="335" spans="17:17" x14ac:dyDescent="0.25">
      <c r="Q335" s="5"/>
    </row>
    <row r="336" spans="17:17" x14ac:dyDescent="0.25">
      <c r="Q336" s="5"/>
    </row>
    <row r="337" spans="17:17" x14ac:dyDescent="0.25">
      <c r="Q337" s="5"/>
    </row>
    <row r="338" spans="17:17" x14ac:dyDescent="0.25">
      <c r="Q338" s="5"/>
    </row>
    <row r="339" spans="17:17" x14ac:dyDescent="0.25">
      <c r="Q339" s="5"/>
    </row>
    <row r="340" spans="17:17" x14ac:dyDescent="0.25">
      <c r="Q340" s="5"/>
    </row>
    <row r="341" spans="17:17" x14ac:dyDescent="0.25">
      <c r="Q341" s="5"/>
    </row>
    <row r="342" spans="17:17" x14ac:dyDescent="0.25">
      <c r="Q342" s="5"/>
    </row>
    <row r="343" spans="17:17" x14ac:dyDescent="0.25">
      <c r="Q343" s="5"/>
    </row>
    <row r="344" spans="17:17" x14ac:dyDescent="0.25">
      <c r="Q344" s="5"/>
    </row>
    <row r="345" spans="17:17" x14ac:dyDescent="0.25">
      <c r="Q345" s="5"/>
    </row>
    <row r="346" spans="17:17" x14ac:dyDescent="0.25">
      <c r="Q346" s="5"/>
    </row>
    <row r="347" spans="17:17" x14ac:dyDescent="0.25">
      <c r="Q347" s="5"/>
    </row>
    <row r="348" spans="17:17" x14ac:dyDescent="0.25">
      <c r="Q348" s="5"/>
    </row>
    <row r="349" spans="17:17" x14ac:dyDescent="0.25">
      <c r="Q349" s="5"/>
    </row>
    <row r="350" spans="17:17" x14ac:dyDescent="0.25">
      <c r="Q350" s="5"/>
    </row>
    <row r="351" spans="17:17" x14ac:dyDescent="0.25">
      <c r="Q351" s="5"/>
    </row>
    <row r="352" spans="17:17" x14ac:dyDescent="0.25">
      <c r="Q352" s="5"/>
    </row>
    <row r="353" spans="17:17" x14ac:dyDescent="0.25">
      <c r="Q353" s="5"/>
    </row>
  </sheetData>
  <mergeCells count="10">
    <mergeCell ref="A1:Z1"/>
    <mergeCell ref="Z3:Z20"/>
    <mergeCell ref="C3:C20"/>
    <mergeCell ref="A3:A20"/>
    <mergeCell ref="A31:A56"/>
    <mergeCell ref="C31:C56"/>
    <mergeCell ref="Z31:Z56"/>
    <mergeCell ref="Z21:Z30"/>
    <mergeCell ref="C21:C30"/>
    <mergeCell ref="A21:A30"/>
  </mergeCells>
  <pageMargins left="0.511811024" right="0.511811024" top="0.78740157499999996" bottom="0.78740157499999996" header="0.31496062000000002" footer="0.31496062000000002"/>
  <pageSetup paperSize="9" scale="7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3</vt:i4>
      </vt:variant>
    </vt:vector>
  </HeadingPairs>
  <TitlesOfParts>
    <vt:vector size="6" baseType="lpstr">
      <vt:lpstr>Anexo II - PE 0688.2023</vt:lpstr>
      <vt:lpstr>Planilha Ajustada</vt:lpstr>
      <vt:lpstr>Anexo ARP</vt:lpstr>
      <vt:lpstr>'Anexo ARP'!Area_de_impressao</vt:lpstr>
      <vt:lpstr>'Anexo II - PE 0688.2023'!Area_de_impressao</vt:lpstr>
      <vt:lpstr>'Planilha Ajustada'!Area_de_impressao</vt:lpstr>
    </vt:vector>
  </TitlesOfParts>
  <Company>Universidade do Estado de Santa Catarina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Ivan Luis Tonon</dc:creator>
  <cp:lastModifiedBy>PATRICIA MICHELS SANDRINI</cp:lastModifiedBy>
  <cp:lastPrinted>2023-06-02T16:23:06Z</cp:lastPrinted>
  <dcterms:created xsi:type="dcterms:W3CDTF">2018-02-15T16:45:07Z</dcterms:created>
  <dcterms:modified xsi:type="dcterms:W3CDTF">2023-06-02T20:25:19Z</dcterms:modified>
</cp:coreProperties>
</file>